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COLOG 25\RENDICIÓN DE CUENTAS 2024\"/>
    </mc:Choice>
  </mc:AlternateContent>
  <bookViews>
    <workbookView xWindow="0" yWindow="0" windowWidth="20490" windowHeight="6555"/>
  </bookViews>
  <sheets>
    <sheet name="Hoja1" sheetId="1" r:id="rId1"/>
    <sheet name="Hoja2" sheetId="2" r:id="rId2"/>
    <sheet name="Hoja3" sheetId="3" r:id="rId3"/>
  </sheets>
  <calcPr calcId="152511"/>
</workbook>
</file>

<file path=xl/calcChain.xml><?xml version="1.0" encoding="utf-8"?>
<calcChain xmlns="http://schemas.openxmlformats.org/spreadsheetml/2006/main">
  <c r="K54" i="1" l="1"/>
  <c r="J54" i="1"/>
  <c r="I54" i="1"/>
  <c r="I161" i="1" l="1"/>
  <c r="I160" i="1"/>
  <c r="C155" i="1" l="1"/>
  <c r="A155" i="1"/>
  <c r="H151" i="1"/>
  <c r="I151" i="1"/>
  <c r="H137" i="1" l="1"/>
  <c r="M155" i="1"/>
</calcChain>
</file>

<file path=xl/sharedStrings.xml><?xml version="1.0" encoding="utf-8"?>
<sst xmlns="http://schemas.openxmlformats.org/spreadsheetml/2006/main" count="429" uniqueCount="297">
  <si>
    <t>FORMULARIO DE RENDICIÓN DE CUENTAS</t>
  </si>
  <si>
    <t>FUNCIONES DEL ESTADO</t>
  </si>
  <si>
    <t>DATOS GENERALES</t>
  </si>
  <si>
    <t>RUC:</t>
  </si>
  <si>
    <t>INSTITUCIÓN:</t>
  </si>
  <si>
    <t xml:space="preserve"> FUNCIÓN A LA QUE PERTENECE</t>
  </si>
  <si>
    <t xml:space="preserve"> SECTOR:</t>
  </si>
  <si>
    <t>NIVEL QUE RINDE CUENTAS:</t>
  </si>
  <si>
    <t>PROVINCIA:</t>
  </si>
  <si>
    <t>CANTÓN:</t>
  </si>
  <si>
    <t>PARROQUIA:</t>
  </si>
  <si>
    <t>DIRECCIÓN:</t>
  </si>
  <si>
    <t>EMAIL:</t>
  </si>
  <si>
    <t>TELÉFONO:</t>
  </si>
  <si>
    <t>PÁGINA WEB O RED SOCIAL:</t>
  </si>
  <si>
    <t>REPRESENTANTE LEGAL</t>
  </si>
  <si>
    <t>NOMBRES DEL REPRESENTANTE:</t>
  </si>
  <si>
    <t>CARGO DEL REPRESENTANTE:</t>
  </si>
  <si>
    <t>RESPONSABLE DEL PROCESO DE RENDICIÓN DE CUENTAS</t>
  </si>
  <si>
    <t>NOMBRES DEL RESPONSABLE:</t>
  </si>
  <si>
    <t>CARGO DEL RESPONSABLE:</t>
  </si>
  <si>
    <t>FECHA DE DESIGNACIÓN:</t>
  </si>
  <si>
    <t>RESPONSABLE DEL REGISTRO DEL INFORME DE RENDICIÓN DE CUENTAS</t>
  </si>
  <si>
    <t>DATOS DEL INFORME</t>
  </si>
  <si>
    <t>PERIODO DE RENDICIÓN DE CUENTAS</t>
  </si>
  <si>
    <t>FECHA DE INICIO:</t>
  </si>
  <si>
    <t>FECHA DE FIN:</t>
  </si>
  <si>
    <t>OBJETIVOS ESTRATÉGICOS/FUNCIONES O FINES</t>
  </si>
  <si>
    <t>OBJETVOS ESTRATÉGICOS/FUNCIONES O FINES</t>
  </si>
  <si>
    <t>TIPO(OBJETIVOS ESTRATÉGICOS</t>
  </si>
  <si>
    <t>COBERTURA INSTITUCIONAL(UAF)</t>
  </si>
  <si>
    <t>COBERTURA</t>
  </si>
  <si>
    <t>No. Unidades</t>
  </si>
  <si>
    <t>COBERTURA TERRITORIAL (EODS)</t>
  </si>
  <si>
    <t>NO. DE UNIDADES</t>
  </si>
  <si>
    <t>DESCRIPCIÓN DE LA COBERTURA</t>
  </si>
  <si>
    <t>COBERTURA INSTITUCIONAL:UNIDADES DE ATENCIÓN</t>
  </si>
  <si>
    <t>NIVEL</t>
  </si>
  <si>
    <t>N° DE UNIDADES</t>
  </si>
  <si>
    <t>N. USUARIOS</t>
  </si>
  <si>
    <t>GÉNERO</t>
  </si>
  <si>
    <t>NACIONALIDADES O PUEBLOS</t>
  </si>
  <si>
    <t>LINK AL MEDIO DE VERIFICACIÓN</t>
  </si>
  <si>
    <t>MASCULINO</t>
  </si>
  <si>
    <t>FEMENINO</t>
  </si>
  <si>
    <t>GLBTI</t>
  </si>
  <si>
    <t>MONTUBIO</t>
  </si>
  <si>
    <t>MESTIZO</t>
  </si>
  <si>
    <t>CHOLO</t>
  </si>
  <si>
    <t>INDIGENA</t>
  </si>
  <si>
    <t>AFROECUATORIANO</t>
  </si>
  <si>
    <t>IMPLEMENTACIÓN DE POLÍTICAS PÚBLICAS PARA LA IGUALDAD:</t>
  </si>
  <si>
    <t>IMPLEMENTACIÓN DE POLÍTICAS PÚBLICAS PARA LA IGUALDAD</t>
  </si>
  <si>
    <t>PONGA SI O NO</t>
  </si>
  <si>
    <t>DESCRIBA LA POLÍTICA IMPLEMENTADA</t>
  </si>
  <si>
    <t>DETALLE PRINCIPALES RESULTADOS OBTENIDOS</t>
  </si>
  <si>
    <t>EXPLIQUE CÓMO APORTA EL RESULTADO AL CUMPLIMIENTO DE LAS AGENDAS DE IGUALDAD</t>
  </si>
  <si>
    <t>IMPLEMENTACIÓN DE POLÍTICAS PÚBLICAS INTERCULTURALES</t>
  </si>
  <si>
    <t>IMPLEMENTACIÓN DE POLÍTICAS PÚBLICAS GENERACIONALES</t>
  </si>
  <si>
    <t>IMPLEMENTACIÓN DE POLÍTICAS PÚBLICAS DE DISCAPACIDADES</t>
  </si>
  <si>
    <t>IMPLEMENTACIÓN DE POLÍTICAS PÚBLICAS DE GÉNERO</t>
  </si>
  <si>
    <t>IMPLEMENTACIÓN DE POLÍTICAS PÚBLICAS DE MOVILIDAD HUMANA</t>
  </si>
  <si>
    <t>PLANIFICACIÓN PARTICIPATIVA:</t>
  </si>
  <si>
    <t>PLANIFICACIÓN PARTICIPATIVA</t>
  </si>
  <si>
    <t>PONGA SI o NO</t>
  </si>
  <si>
    <t>LINK AL MEDIO DE VERIFICACIÓN PUBLICADO EN LA PAG. WEB DE LA INSTITUCIÓN</t>
  </si>
  <si>
    <t>SE HAN IMPLEMENTADO MECANISMOS DE PARTICIPACIÓN CIUDADANA PARA LA FORMULACIÓN DE POLÍTICAS Y PLANES INSTITUCIONALES</t>
  </si>
  <si>
    <t>SE COORDINA CON LAS INSTANCIAS DE PARTICIPACIÓN EXISTENTES EN EL TERRITORIO</t>
  </si>
  <si>
    <t>MECANISMOS DE PARTICIPACIÓN CIUDADANA:</t>
  </si>
  <si>
    <t>MECANISMOS DE PARTICIPACIÓN CIUDADANA</t>
  </si>
  <si>
    <t>NÚMERO DE MECANISMOS IMPLEMENTADOS EN EL AÑO</t>
  </si>
  <si>
    <t>AUDIENCIA PÚBLICA</t>
  </si>
  <si>
    <t>CONSEJOS CONSULTIVOS</t>
  </si>
  <si>
    <t>LINK DE ACCESO AL MEDIO DE VERIFICACIÓN</t>
  </si>
  <si>
    <t>CONSEJOS CIUDADANOS SECTORIALES</t>
  </si>
  <si>
    <t>DIÁLOGOS PERIÓDICOS DE DELIBERACIÓN</t>
  </si>
  <si>
    <t>AGENDA PÚBLICA DE CONSULTA A LA CIUDADANÍA</t>
  </si>
  <si>
    <t>OTROS</t>
  </si>
  <si>
    <t>MECANISMOS DE CONTROL SOCIAL:</t>
  </si>
  <si>
    <t>MECANISMOS DE CONTROL SOCIAL GENERADOS POR LA COMUNIDAD</t>
  </si>
  <si>
    <t>NÚMERO DE MECANISMOS</t>
  </si>
  <si>
    <t>VEEDURÍAS CIUDADANAS</t>
  </si>
  <si>
    <t>OBSERVATORIOS CIUDADANOS</t>
  </si>
  <si>
    <t>DEFENSORÍAS COMUNITARIAS</t>
  </si>
  <si>
    <t>COMITÉS DE USUARIOS DE SERVICIOS</t>
  </si>
  <si>
    <t>PROCESO DE RENDICIÓN DE CUENTAS:</t>
  </si>
  <si>
    <t>FASE</t>
  </si>
  <si>
    <t>PASOS DEL PROCESO DE RENDICIÓN DE CUENTAS</t>
  </si>
  <si>
    <t>PONGA SI</t>
  </si>
  <si>
    <t>DESCRIBA LA EJECUCIÓN DE LOS PASOS</t>
  </si>
  <si>
    <t>FASE 0</t>
  </si>
  <si>
    <t>CONFORMACIÓN DEL EQUIPO DE RENDICIÓN DE CUENTAS</t>
  </si>
  <si>
    <t>DISEÑO DE LA PROPUESTA DEL PROCESO DE RENDICIÓN DE CUENTAS</t>
  </si>
  <si>
    <t>FASE 1</t>
  </si>
  <si>
    <t>EVALUACIÓN DE LA GESTIÓN INSTITUCIONAL:</t>
  </si>
  <si>
    <t>LLENADO DEL FORMULARIO DE INFORME DE RENDICIÓN DE CUENTAS ESTABLECIDO POR EL CPCCS</t>
  </si>
  <si>
    <t>REDACCIÓN DEL INFORME DE RENDICIÓN DE CUENTAS</t>
  </si>
  <si>
    <t>SOCIALIZACIÓN INTERNA Y APROBACIÓN DEL INFORME DE RENDICIÓN DE CUENTAS POR PARTE DE LOS RESPONSABLES</t>
  </si>
  <si>
    <t>FASE 2</t>
  </si>
  <si>
    <t>DIFUSIÓN DEL INFORME DE RENDICIÓN DE CUENTAS A TRAVÉS DE DISTINTOS MEDIOS</t>
  </si>
  <si>
    <t>PLANIFICACIÓN DE LOS EVENTOS PARTICIPATIVOS</t>
  </si>
  <si>
    <t>REALIZACIÓN DEL EVENTO DE RENDICIÓN DE CUENTAS A LA CIUDADANÍA</t>
  </si>
  <si>
    <t>RINDIÓ CUENTAS A LA CIUDADANÍA EN LA PLAZO ESTABLECIDO</t>
  </si>
  <si>
    <t>INCORPORACIÓN DE LOS APORTES CIUDADANOS EN EL INFORME DE RENDICIÓN DE CUENTAS</t>
  </si>
  <si>
    <t>FASE 3</t>
  </si>
  <si>
    <t>ENTREGA DEL INFORME DE RENDICIÓN DE CUENTAS AL CPCCS, A TRAVÉS DEL INGRESO DEL INFORME EN EL SISTEMA VIRTUAL</t>
  </si>
  <si>
    <t>DESCRIBA LOS PRINCIPALES APORTES CIUDADANOS RECIBIDOS:</t>
  </si>
  <si>
    <t>DATOS DE LA DELIBERACIÓN PÚBLICA Y EVALUACIÓN CIUDADANA DE RENDICIÓN DE CUENTAS:</t>
  </si>
  <si>
    <t>Fecha en que se realizó la deliberación pública y evaluación ciudadana de rendición de cuentas:</t>
  </si>
  <si>
    <t>N° DE USUARIOS</t>
  </si>
  <si>
    <t>INCORPORACIÓN DE LOS APORTES CIUDADANOS DE LA RENDICIÓN DE CUENTAS DEL AÑO ANTERIOR EN LA GESTIÓN INSTITUCIONAL:</t>
  </si>
  <si>
    <t>DESCRIBA LOS PRINCIPALES APORTES CIUDADANOS REPORTADOS EN LA RENDICIÓN DE CUENTAS DEL PERIODO ANTERIOR</t>
  </si>
  <si>
    <t>SE INCORPORÓ EL APORTE CIUDADANO EN LA GESTIÓN INSTITUCIONAL? PONGA SÍ O NO</t>
  </si>
  <si>
    <t>PORCENTAJE DE AVANCES DE CUMPLIMIENTO</t>
  </si>
  <si>
    <t>DESCRIPCIÓN DE RESULTADOS</t>
  </si>
  <si>
    <t>DIFUSIÓN Y COMUNICACIÓN DE LA GESTIÓN INSTITUCIONAL:</t>
  </si>
  <si>
    <t>MEDIOS DE VERIFICACIÓN</t>
  </si>
  <si>
    <t>No. DE MEDIOS</t>
  </si>
  <si>
    <t>PORCENTAJE DEL PPTO. DEL PAUTAJE QUE SE DESTINO A MEDIOS LOCALES Y REGIONALES</t>
  </si>
  <si>
    <t>PORCENTAJE DEL PPTO. DEL PAUTAJE QUE SE DESTINÓ A MEDIOS NACIONAL</t>
  </si>
  <si>
    <t>PORCENTAJE DEL PPTO DEL PAUTAJE QUE SE DESTINO A MEDIOS INTERNACIONALES</t>
  </si>
  <si>
    <t>NOMBRE DE MEDIO</t>
  </si>
  <si>
    <t>MONTO</t>
  </si>
  <si>
    <t>MINUTOS</t>
  </si>
  <si>
    <t>Radio</t>
  </si>
  <si>
    <t>Prensa</t>
  </si>
  <si>
    <t>Televisión</t>
  </si>
  <si>
    <t>Medios digitales</t>
  </si>
  <si>
    <t>TRANSPARENCIA Y ACCESO A LA INFORMACIÓN DE LA GESTIÓN INSTITUCIONAL Y DE SU RENDICIÓN DE CUENTAS:</t>
  </si>
  <si>
    <t>MECANISMOS ADOPTADOS</t>
  </si>
  <si>
    <t>LINK AL MEDIO DE VERIFICACIÓN PUBLICADO EN LA PÁG. WEB DE LA INSTITUCIÓN</t>
  </si>
  <si>
    <t>PUBLICACIÓN EN LA PÁG. WEB DE LOS CONTENIDOS ESTABLECIDOS EN EL ART. 7 DE LA LOTAIP</t>
  </si>
  <si>
    <t>PUBLICACIÓN EN LA PÁG. WEB DEL INFORME DE RENDICIÓN DE CUENTAS Y SUS MEDIOS DE VERIFICACIÓN ESTABLECIDOS EN EL LITERAL M, DEL ART. 7 DE LA LOTAIP</t>
  </si>
  <si>
    <t>PLANIFICACIÓN: SE REFIERE A LA ARTICULACIÓN DE POLÍTICAS PÚBLICAS:</t>
  </si>
  <si>
    <t>LA INSTITUCIÓN TIENE ARTICULADO EL PLAN ESTRATÉGICO INSTITUCIONAL</t>
  </si>
  <si>
    <t>LA INSTITUCIÓN TIENE ARTICULADAS SUS POA AL PLAN NACIONAL DE DESARROLLO</t>
  </si>
  <si>
    <t>EL POA ESTÁ ARTICULADO AL PLAN ESTRATÉGICO</t>
  </si>
  <si>
    <t>CUMPLIMIENTO DE LA EJECUCIÓN PROGRAMÁTICA:</t>
  </si>
  <si>
    <t>OBJETIVOS ESTRATEGICOS/COMPETENCIAS EXCLUSIVAS</t>
  </si>
  <si>
    <t>META POA</t>
  </si>
  <si>
    <t>INDICADORES</t>
  </si>
  <si>
    <t>RESULTADOS</t>
  </si>
  <si>
    <t>% CUMPLIMIENTO DE LA GESTIÓN</t>
  </si>
  <si>
    <t>DESCRIPCIÓN DE LA GESTIÓN POR META</t>
  </si>
  <si>
    <t>DESCRIPCIÓN DE COMO APORTA EL RESULTADO ALCANZADO AL LOGRO</t>
  </si>
  <si>
    <t>OBJETIVO ESTRATÉGICO</t>
  </si>
  <si>
    <t>NO. DE META</t>
  </si>
  <si>
    <t>DESCRIPCIÓN</t>
  </si>
  <si>
    <t>TOTALES PLANIFICAD OS</t>
  </si>
  <si>
    <t>TOTALES CUMPLIDOS</t>
  </si>
  <si>
    <t>CUMPLIMIENTO DE LA EJECUCIÓN PRESUPUESTARIA:</t>
  </si>
  <si>
    <t>TIPO</t>
  </si>
  <si>
    <t>PRESUPUESTO PLANIFICADO</t>
  </si>
  <si>
    <t>PRESUPUESTO EJECUTADO</t>
  </si>
  <si>
    <t>PRESUPUESTO INSTITUCIONAL:</t>
  </si>
  <si>
    <t>TOTAL DE PRESUPUESTO INSTITUCIONAL CODIFICADO</t>
  </si>
  <si>
    <t>GASTO CORRIENTE PLANIFICADO</t>
  </si>
  <si>
    <t>GASTO CORRIENTE EJECUTADO</t>
  </si>
  <si>
    <t>GASTO DE INVERSIÓN PLANIFICADO</t>
  </si>
  <si>
    <t>GASTO DE INVERSIÓN EJECUTADO</t>
  </si>
  <si>
    <t>% EJECUCIÓN PRESUPUESTARIA</t>
  </si>
  <si>
    <t>PROCESOS DE CONTRATACIÓN Y COMPRAS PÚBLICAS DE BIENES Y SERVICIOS:</t>
  </si>
  <si>
    <t>TIPO DE CONTRATACIÓN (CATÁLOGO ELECTRÓNICO, COTIZACIÓN, ÍNFIMA CUANTÍA, MENOR CUANTÍA B Y S, PUBLICACIÓN, RÉGIMEN ESPECIAL (Todos los procesos), SUBASTA INVERSA ELECTRÓNICA)</t>
  </si>
  <si>
    <t>ESTADO ACTUAL</t>
  </si>
  <si>
    <t>Número Total Adjudicados</t>
  </si>
  <si>
    <t>Valor Total Adjudicados</t>
  </si>
  <si>
    <t>Número Total Finalizados</t>
  </si>
  <si>
    <t>Valor Total Finalizados</t>
  </si>
  <si>
    <t>ENAJENACIÓN, DONACIONES Y EXPROPIACIONES DE BIENES:</t>
  </si>
  <si>
    <t>BIEN</t>
  </si>
  <si>
    <t>VALOR TOTAL</t>
  </si>
  <si>
    <t>INCORPORACIÓN DE RECOMENDACIONES Y DICTÁMENES POR PARTE DE LAS ENTIDADES DE LA FUNCIÓN DE TRANSPARENCIA Y CONTROL SOCIAL Y LA PROCURADURÍA</t>
  </si>
  <si>
    <t xml:space="preserve"> GENERAL DEL ESTADO:</t>
  </si>
  <si>
    <t>ENTIDAD QUE RECOMIENDA</t>
  </si>
  <si>
    <t>N0. DE INFORME DE LA ENTIDAD QUE RECOMIENDA</t>
  </si>
  <si>
    <t>NO. DE INFORME DE CUMPLIMIENTO</t>
  </si>
  <si>
    <t>% DE CUMPLIMIENTO DE LAS RECOMENDACION ES</t>
  </si>
  <si>
    <t>OBSERVACIONES</t>
  </si>
  <si>
    <t>FUNCIÓN EJECUTIVA</t>
  </si>
  <si>
    <t>SEGURIDAD</t>
  </si>
  <si>
    <t>PICHINCHA</t>
  </si>
  <si>
    <t>QUITO</t>
  </si>
  <si>
    <t>SI</t>
  </si>
  <si>
    <t>Elaboración de la Directiva MIDENA-SUP-DISE-001-2025-O de fecha 09 de mayo de 2025</t>
  </si>
  <si>
    <t>https://www.defensa.gob.ec/wp-content/uploads/downloads/2025/05/Equipo-directivo-2024.pdf</t>
  </si>
  <si>
    <t>Anexo B (Diseño del informe de rendición de cuentas) de la Directiva MIDENA-SUP-DISE-001-2025-O de fecha 09 de mayo del 2025</t>
  </si>
  <si>
    <t>https://www.defensa.gob.ec/wp-content/uploads/downloads/2025/05/Diseno-del-Informe.pdf</t>
  </si>
  <si>
    <t>PROGRAMA Y/O PROYECTO</t>
  </si>
  <si>
    <t>Total</t>
  </si>
  <si>
    <t>Total cumplimiento institucional</t>
  </si>
  <si>
    <t>OEI 1. Incrementar la capacidad de control del territorio nacional para la defensa de la soberanía e integridad territorial</t>
  </si>
  <si>
    <t>Corresponde al porcentaje del control efectivo en las zonas de seguridad de fronteras, áreas reservadas de seguridad, zonas especialmente sensibles y de reserva marina, mediante la optimización del empleo del poder militar para generar un ambiente de paz y seguridad integral del Estado</t>
  </si>
  <si>
    <t>Porcentaje de control efectivo del territorio nacional</t>
  </si>
  <si>
    <t>Existe una brecha de 2% en el cumplimiento de la meta debido, principalmente, a que el personal de FF.AA se encuentra empeñado en misiones relacionadas al Conflicto Armado No Internacional.</t>
  </si>
  <si>
    <t>Constituye el cálculo de las capacidades estratégicas de Fuerzas Armadas para el cumplimiento de las misiones asignadas</t>
  </si>
  <si>
    <t>Porcentaje de capacidades estratégicas</t>
  </si>
  <si>
    <t>Existe una brecha del 3% debido al desgaste del material en las operaciones militares, que de cierta manera, pudo ser solventado gracias a la cooperación internacional y a la puesta en marcha de varios proyectos de inversión que apuntan a la recuperación de las capacidades de FF.AA</t>
  </si>
  <si>
    <t>Corresponde al nivel de ciberdefensa en el Ecuador que permite al Estado enfrentar las Ciberamenazas en defensa de la soberanía e integridad territorial y seguridad ciudadana</t>
  </si>
  <si>
    <t>Capacidad de Ciberdefensa</t>
  </si>
  <si>
    <t xml:space="preserve">La brecha del 8% corresponde, principalmente, a la ejecución del proyecto de incremento del las capacidades de Ciberdefensa, el cual no pudo ejecutarse de acuerdo a la planificación </t>
  </si>
  <si>
    <t>OEI 2. Mantener el apoyo de la Institución Defensa a las Instituciones del Estado en seguridad integral</t>
  </si>
  <si>
    <t>Mide la gestión de la Armada en función de las acciones de búsqueda y salvamento marítimo, navegación segura y contravenciones marítimas para la prevención y respuesta institucional ante amenazas y factores de riesgo que afectan las actividades en los espacios acuáticos nacionales; mismos que se ejecutan durante el año. Su resultado se expresa en porcentaje</t>
  </si>
  <si>
    <t>La brecha existente está directamente vinculada a la rotación, mantenimiento y disponibilidad operativa de los medios asignados, específicamente las embarcaciones guardacostas</t>
  </si>
  <si>
    <t>CATÁLOGO ELECTRÓNICO</t>
  </si>
  <si>
    <t>COTIZACIÓN</t>
  </si>
  <si>
    <t>ÍNFIMA CUANTÍA</t>
  </si>
  <si>
    <t>RÉGIMEN ESPECIAL</t>
  </si>
  <si>
    <t>SUBASTA INVERSA ELECTRÓNICA</t>
  </si>
  <si>
    <t>N/A</t>
  </si>
  <si>
    <t>NO</t>
  </si>
  <si>
    <t xml:space="preserve">En el Informe de rendición de cuentas 2023 NO se recibieron aportes ciudadanos al informe </t>
  </si>
  <si>
    <t>Directiva SGM-DDH-2024-006</t>
  </si>
  <si>
    <t xml:space="preserve">El presente instrumento normativo está dirigido al personal profesional militar de oficiales y tropa de las Fuerzas Armadas en sus diferentes grados, que por las situaciones descritas no pueden cumplir las peculiaridades y particularidades del ejercicio de la profesión militar y  con el fin de precautelar el bienestar del personal militar y su núcleo familiar, sin afectación del interés general institucional que se concreta en el cumplimiento eficiente de su misión constitucional y legal. </t>
  </si>
  <si>
    <t>Con estas disposiciones para cumplimiento de actividades y horarios del personal militar que presenta discapacidad superior al 30 % e incapacidad permanente parcial e incapacidad permanente total y que se encuentra en algún caso de discapacidad severa, se garantiza el cumplimiento a la Ley de Cuidado Humanos y de las leyes que proteje al personal con discapacidad.</t>
  </si>
  <si>
    <t xml:space="preserve">Política de género de las Fuerzas Armadas del Ecuador </t>
  </si>
  <si>
    <t>La Armada del Ecuador, de conformidad a su plan de enseñanza y necesidades institucionales, con informe ARE-DIGEDO-CPT-2024-0035-O de fecha 28 de agosto de 2024, reporta que ha ejecutado acciones de capacitación, sensibilización y difusión de temas relacionados a derechos humanos y género, con un alcance de 5.790 asistentes.
La Fuerza Terrestre mediante informe FT-DGTH-UDH-2024-
065-O de fecha 22 de agosto de 2024, informa que ha capacitado y/o sensibilizado en materia de derechos humanos y género, en 10 unidades militares, con el siguiente desglose de asistentes: 8 926 oficiales y 53. 682 personal militar de tropa.</t>
  </si>
  <si>
    <t>Dando cumplimiento al Plan de capacitaciones 2024 se han ejecutado acciones para prevenir los actos de discriminación, vulneración de derechos, desigualdad y/o violencia basados en género en el sector defensa</t>
  </si>
  <si>
    <t>https://www.defensa.gob.ec/buzon-etico-defensa/</t>
  </si>
  <si>
    <t>https://transparenciav1.dpe.gob.ec/transparencia/tables-t.php</t>
  </si>
  <si>
    <t>NACIONAL</t>
  </si>
  <si>
    <t>https://cubos.inec.gob.ec/AppCensoEcuador/</t>
  </si>
  <si>
    <t>permite monitorear la efectividad de las operaciones de las Fuerzas Armadas en el control del porte y posesión ilegal de armas</t>
  </si>
  <si>
    <t>Tasa de armas ilegales decomisadas por cada 100.000 habitantes</t>
  </si>
  <si>
    <t>Se sobrepasó la meta propuesta para el 2024 debido a la intensificación de las operaciones CAMEX en todo el territorio nacional, lo que permitió un mayor decomiso de armas, municiones y explosivos</t>
  </si>
  <si>
    <t>Incrementar el número de personas beneficiadas a través del Servicio Cívico Militar Voluntario (SCMV) de 18.853 en el año 2023 a 36.853 al 2025</t>
  </si>
  <si>
    <t>Número de personas beneficiadas a través del servicio cívico militar voluntario</t>
  </si>
  <si>
    <t>La acogida por parte de la ciudadanía, especialmente los más jóvenes, alcanzó una gran acogida, por lo que se superó la meta propuesta al 2024. Un gran porcentaje de ciudadanos que realizan el SCMV, optan por aplicar a las distintas escuelas de formación tanto militares como policiales</t>
  </si>
  <si>
    <t>OEI 4. Incremetar las relaciones internacionales del sector defensa en los niveles multilateral</t>
  </si>
  <si>
    <t>Este indicador se enfoca en los compromisos internacionales vigentes del Estado relacionados a la participación de Fuerzas Armadas en misiones de paz y apoyo humanitario, ejercicios, acuerdos, entendimientos, conferencias, seminarios orientados a la integración y reciprocidad bilateral y multilateral en el ámbito de seguridad y defensa</t>
  </si>
  <si>
    <t>Nivel de relacionamiento internacional</t>
  </si>
  <si>
    <t>El relacionamiento internacional y las acciones de cooperación ejecutadas por el Ministerio de Defensa Nacional y las Fuerzas Armadas con varios países del mundo como Brasil, Estados Unidos, Perú, Colombia, Argentina, entre otros, se ha afianzado a través de la participación de personal militar en intercambios profesionales, cursos internacionales, ejercicios combinados, eventos militares y misiones de paz en las que el Ecuador es parte</t>
  </si>
  <si>
    <t xml:space="preserve">TOTAL CUMPLIMIENTO DE LA GESTIÓN </t>
  </si>
  <si>
    <t xml:space="preserve">SI </t>
  </si>
  <si>
    <t xml:space="preserve">https://www.defensa.gob.ec/wp-content/uploads/downloads/2025/05/Cedula_presupuestaria-2024.pdf </t>
  </si>
  <si>
    <t xml:space="preserve">https://www.defensa.gob.ec/wp-content/uploads/downloads/2025/05/Compromisos-para-el-2024-VFS-15042024.pdf </t>
  </si>
  <si>
    <t xml:space="preserve">
https://www.defensa.gob.ec/wp-content/uploads/downloads/2025/05/MDN-DCA-2025-0058-ME-catastros.pdf 
https://www.defensa.gob.ec/wp-content/uploads/downloads/2025/05/MDN-DAD-2025-0536-ME.pdf 
https://www.defensa.gob.ec/wp-content/uploads/downloads/2025/05/MDN-DCS-2025-0238-ME.pdf 
https://www.defensa.gob.ec/wp-content/uploads/downloads/2025/05/MDN-DDH-2025-0083-ME.pdf 
</t>
  </si>
  <si>
    <t>Se remitieron mediante Oficios:
MDN-DCA-2025-0058-ME, MDN-DAD-2025-0536-ME, MDN-DCS-2025-0238-ME y MDN-DDH-2025-0083-ME</t>
  </si>
  <si>
    <t xml:space="preserve">En lo referente a la gestión comunicacional del período 2024, cabe destacar que la Dirección de Comuicación Social no realizó ningún tipo de pautaje pagado en medios o plataformas digitales de comunicación social. Además, no estuvo planificado en el PAP 2024 debido a que nos encontrábamos con presupuesto prorrogado. 
En ese sentido, todas que las entrevistas al señor ministro de Defensa y/o réplicas y menciones en medios de comunicación referentes al Ministerio de Defensa Nacional para 2024, han sido sin costo.  
</t>
  </si>
  <si>
    <t xml:space="preserve">https://www.defensa.gob.ec/wp-content/uploads/downloads/2025/06/DD.HH2-signed.pdf </t>
  </si>
  <si>
    <t xml:space="preserve">https://www.defensa.gob.ec/wp-content/uploads/downloads/2025/06/CS1.pdf </t>
  </si>
  <si>
    <t xml:space="preserve">Se sobrepasó la meta en vista que se intensificaron las operaciones CAMEX debido a la declaratoria de Conflicto Armado No Internacional </t>
  </si>
  <si>
    <t>OEI 3. Incrementar el apoyo al desarrollo nacional desde el ámbito de la defensa</t>
  </si>
  <si>
    <t>El relacionamiento internacional ayuda a los miembros de FF.AA a su mayor profesionalización y relacionamiento.</t>
  </si>
  <si>
    <t xml:space="preserve">https://www.defensa.gob.ec/wp-content/uploads/downloads/2025/06/PEI-2024-2025.pdf </t>
  </si>
  <si>
    <t xml:space="preserve">https://www.defensa.gob.ec/wp-content/uploads/downloads/2025/06/Alineacion-PEI.pdf </t>
  </si>
  <si>
    <t xml:space="preserve">https://www.defensa.gob.ec/wp-content/uploads/downloads/2025/06/CS2.pdf </t>
  </si>
  <si>
    <t>OEI 5. Fortalecer las capacidades institucionales</t>
  </si>
  <si>
    <t xml:space="preserve">EN EJECUCIÓN </t>
  </si>
  <si>
    <t>Al alcanzar el 83,21% se verifica que las estrategias implementadas sirvieron de una manera significativa a la protección del espacio terrestre, naval y aéreo, tomando en cuenta que el esfuerzo mayor de FF.AA se encuentra en la atención al Conflicto Armado No Internacional</t>
  </si>
  <si>
    <t xml:space="preserve">El cumplimiento del 71,56% a la meta planificada, aporta significativamente a varios proyectos que se llevaron a cabo en el 2024, para incrementar la capacidad operativa de FF.AA </t>
  </si>
  <si>
    <t>El cumplimiento del 58,94% de la meta aporta de forma positiva a la planificación y aporta a los nuevos desafios que se presentan para FF.AA. Desde el 2024 se están implementando herramientas de Ciberdefensa y se está capacitando a más personal para poder hacer frente a estos nuevos desafíos</t>
  </si>
  <si>
    <t>LA meta se logró acorde a la planificación, lo cual revela la gran acogida que tiene este programa en la población jóven del país</t>
  </si>
  <si>
    <t>El cumplimiento del 89,02% de la planificación obedece a la planificación realizada por parte de la policia marítima para cumplir la ejecución de operaciones marítimas</t>
  </si>
  <si>
    <t xml:space="preserve">https://www.defensa.gob.ec/wp-content/uploads/downloads/2025/06/1.-FUNCIONES-DEL-ESTADO.xlsx </t>
  </si>
  <si>
    <t>Formulario preliminar de rendición de cuentas</t>
  </si>
  <si>
    <t>https://www.defensa.gob.ec/wp-content/uploads/downloads/2025/08/Informe-Rendicion-Cuentas.pdf</t>
  </si>
  <si>
    <t>Informe de Rendición de Cuentas</t>
  </si>
  <si>
    <t>https://www.youtube.com/watch?v=ewsawVsDD_0&amp;t=13s</t>
  </si>
  <si>
    <t>Video institucional</t>
  </si>
  <si>
    <t xml:space="preserve">https://www.defensa.gob.ec/wp-content/uploads/downloads/2025/07/Invitacion-de-Rendicion-de-Cuenta-2024.jpeg </t>
  </si>
  <si>
    <t>Invitación a la deliberación pública</t>
  </si>
  <si>
    <t>https://www.defensa.gob.ec/wp-content/uploads/downloads/2025/07/Registro-de-asistentes-rendicion-de-cuentas-MDN-2024_compressed.pdf</t>
  </si>
  <si>
    <t>Evento de deliberación pública</t>
  </si>
  <si>
    <t>Registro de asistencia</t>
  </si>
  <si>
    <t>Compromisos 2025</t>
  </si>
  <si>
    <t xml:space="preserve">https://www.defensa.gob.ec/wp-content/uploads/downloads/2025/08/Compromisos-para-el-2025.pdf </t>
  </si>
  <si>
    <t xml:space="preserve">COMANDO LOGISTICO 25 REINO DE QUITO </t>
  </si>
  <si>
    <t>EOD</t>
  </si>
  <si>
    <t xml:space="preserve">CHILIBULO </t>
  </si>
  <si>
    <t xml:space="preserve">AV. MARISCAL SUCRE Y PEDRO CAPIRO </t>
  </si>
  <si>
    <t>colog25-cmte@ejercito.mil.ec</t>
  </si>
  <si>
    <t>https://www.ejercito.mil.ec</t>
  </si>
  <si>
    <t>JARAMILLO MEDINA JORGE ALBERTO</t>
  </si>
  <si>
    <t xml:space="preserve">COMANDANTE DEL COMANDO LOGISTICO 25 REINO DE QUITO </t>
  </si>
  <si>
    <t>PAVON HARO CESAR MAURICIO</t>
  </si>
  <si>
    <t>JEFE DE ESTADO MAYOR DEL COMANDO LOGISTICO 25 REINO DE QUITO</t>
  </si>
  <si>
    <t xml:space="preserve">CARGUA CAIZA MÓNICA MARCELA </t>
  </si>
  <si>
    <t xml:space="preserve">TESORERA DEL COMANDO LOGISTICO 25 REINO DE QUITIOO </t>
  </si>
  <si>
    <t xml:space="preserve">ZONAL </t>
  </si>
  <si>
    <t xml:space="preserve">NACIONAL </t>
  </si>
  <si>
    <t>El informe de Rendición de Cuentas fue registrado en el sistema informático del CPCCS en las fechas establecida</t>
  </si>
  <si>
    <t>01 Administración Central</t>
  </si>
  <si>
    <t>55 – Ejecutar operaciones de vigilancia y proteccion del territorio nacional</t>
  </si>
  <si>
    <t>55 - Gestionar el talento humano militar</t>
  </si>
  <si>
    <t>55 - Ejecutar operaciones de seguridad areas estatégicas</t>
  </si>
  <si>
    <t xml:space="preserve">57 - Entrenar al personal militar </t>
  </si>
  <si>
    <t>57 - Mantener operativa la infraestructura, plataformas y equipos militares</t>
  </si>
  <si>
    <t xml:space="preserve">57 - Proveer bienestar al personal militar </t>
  </si>
  <si>
    <t xml:space="preserve">86 -Gestionar unidades de salud de fuerzas armadas </t>
  </si>
  <si>
    <t xml:space="preserve">91 - Ejecutar apoyo de FF.AA al consejo nacional electoral en el proceso electoral </t>
  </si>
  <si>
    <t xml:space="preserve">91 - Conflicto armado crisis social y económica </t>
  </si>
  <si>
    <t xml:space="preserve"> </t>
  </si>
  <si>
    <t>https://ejercitoecuatoriano.mil.ec/images/IMAGENES/RENDICION_2025/COLOG25/REPORTE_PROCESOS_2024.pdf</t>
  </si>
  <si>
    <t xml:space="preserve">DONACIÓN </t>
  </si>
  <si>
    <t xml:space="preserve">MOTOROLAS </t>
  </si>
  <si>
    <t xml:space="preserve">LAPTOP </t>
  </si>
  <si>
    <t>https://ejercitoecuatoriano.mil.ec/images/IMAGENES/RENDICION_2025/COLOG25/ACTAS_DONACIONES.pdf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</si>
</sst>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0.00"/>
  </numFmts>
  <fonts count="28">
    <font>
      <sz val="11"/>
      <color theme="1"/>
      <name val="Calibri"/>
      <charset val="134"/>
      <scheme val="minor"/>
    </font>
    <font>
      <sz val="9"/>
      <name val="Arial"/>
      <family val="2"/>
    </font>
    <font>
      <sz val="11"/>
      <color theme="1"/>
      <name val="Calibri"/>
      <family val="2"/>
      <scheme val="minor"/>
    </font>
    <font>
      <u/>
      <sz val="11"/>
      <color rgb="FF0000FF"/>
      <name val="Calibri"/>
      <family val="2"/>
      <scheme val="minor"/>
    </font>
    <font>
      <sz val="11"/>
      <color theme="1"/>
      <name val="Arial"/>
      <family val="2"/>
    </font>
    <font>
      <sz val="9"/>
      <color rgb="FF000000"/>
      <name val="Arial"/>
      <family val="2"/>
    </font>
    <font>
      <sz val="7"/>
      <color rgb="FF000000"/>
      <name val="Arial"/>
      <family val="2"/>
    </font>
    <font>
      <sz val="8"/>
      <color theme="1"/>
      <name val="Arial"/>
      <family val="2"/>
    </font>
    <font>
      <b/>
      <sz val="8"/>
      <color theme="1"/>
      <name val="Arial"/>
      <family val="2"/>
    </font>
    <font>
      <sz val="8"/>
      <color rgb="FFFFFFFF"/>
      <name val="Arial"/>
      <family val="2"/>
    </font>
    <font>
      <sz val="7"/>
      <color rgb="FF808080"/>
      <name val="Arial"/>
      <family val="2"/>
    </font>
    <font>
      <sz val="7"/>
      <color rgb="FFFFFFFF"/>
      <name val="Arial"/>
      <family val="2"/>
    </font>
    <font>
      <sz val="5"/>
      <color rgb="FFFFFFFF"/>
      <name val="Arial"/>
      <family val="2"/>
    </font>
    <font>
      <sz val="5"/>
      <color rgb="FF808080"/>
      <name val="Arial"/>
      <family val="2"/>
    </font>
    <font>
      <sz val="6"/>
      <color rgb="FF000000"/>
      <name val="Arial"/>
      <family val="2"/>
    </font>
    <font>
      <sz val="6"/>
      <color rgb="FFFFFFFF"/>
      <name val="Arial"/>
      <family val="2"/>
    </font>
    <font>
      <sz val="6.5"/>
      <color rgb="FF000000"/>
      <name val="Arial"/>
      <family val="2"/>
    </font>
    <font>
      <sz val="6"/>
      <color rgb="FF808080"/>
      <name val="Arial"/>
      <family val="2"/>
    </font>
    <font>
      <sz val="11"/>
      <color rgb="FFFF0000"/>
      <name val="Arial"/>
      <family val="2"/>
    </font>
    <font>
      <sz val="9"/>
      <color rgb="FF808080"/>
      <name val="Arial"/>
      <family val="2"/>
    </font>
    <font>
      <sz val="9"/>
      <color theme="1"/>
      <name val="Arial"/>
      <family val="2"/>
    </font>
    <font>
      <sz val="10"/>
      <color rgb="FF000000"/>
      <name val="Helvetica"/>
      <family val="2"/>
    </font>
    <font>
      <sz val="10"/>
      <color rgb="FF808080"/>
      <name val="Arial"/>
      <family val="2"/>
    </font>
    <font>
      <b/>
      <sz val="10"/>
      <color rgb="FFFFFFFF"/>
      <name val="Arial"/>
      <family val="2"/>
    </font>
    <font>
      <u/>
      <sz val="9"/>
      <color rgb="FF0000FF"/>
      <name val="Calibri"/>
      <family val="2"/>
      <scheme val="minor"/>
    </font>
    <font>
      <b/>
      <sz val="11"/>
      <color theme="1"/>
      <name val="Arial"/>
      <family val="2"/>
    </font>
    <font>
      <sz val="9"/>
      <color theme="1"/>
      <name val="Calibri"/>
      <family val="2"/>
      <scheme val="minor"/>
    </font>
    <font>
      <sz val="12"/>
      <color rgb="FF808080"/>
      <name val="Arial"/>
      <family val="2"/>
    </font>
  </fonts>
  <fills count="6">
    <fill>
      <patternFill patternType="none"/>
    </fill>
    <fill>
      <patternFill patternType="gray125"/>
    </fill>
    <fill>
      <patternFill patternType="solid">
        <fgColor rgb="FF5B9BD5"/>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D2D2D2"/>
      </left>
      <right/>
      <top/>
      <bottom/>
      <diagonal/>
    </border>
  </borders>
  <cellStyleXfs count="4">
    <xf numFmtId="0" fontId="0" fillId="0" borderId="0"/>
    <xf numFmtId="0" fontId="3" fillId="0" borderId="0" applyNumberFormat="0" applyFill="0" applyBorder="0" applyAlignment="0" applyProtection="0">
      <alignment vertical="center"/>
    </xf>
    <xf numFmtId="164" fontId="2" fillId="0" borderId="0" applyFont="0" applyFill="0" applyBorder="0" applyAlignment="0" applyProtection="0">
      <alignment vertical="center"/>
    </xf>
    <xf numFmtId="9" fontId="2" fillId="0" borderId="0" applyFont="0" applyFill="0" applyBorder="0" applyAlignment="0" applyProtection="0"/>
  </cellStyleXfs>
  <cellXfs count="163">
    <xf numFmtId="0" fontId="0" fillId="0" borderId="0" xfId="0"/>
    <xf numFmtId="0" fontId="4" fillId="0" borderId="0" xfId="0" applyFont="1"/>
    <xf numFmtId="0" fontId="5" fillId="0" borderId="0" xfId="0" applyFont="1" applyAlignment="1">
      <alignment vertical="center"/>
    </xf>
    <xf numFmtId="0" fontId="6" fillId="0" borderId="1" xfId="0" applyFont="1" applyBorder="1" applyAlignment="1">
      <alignment vertical="center" wrapText="1"/>
    </xf>
    <xf numFmtId="0" fontId="7" fillId="0" borderId="0" xfId="0" applyFont="1" applyAlignment="1">
      <alignment horizontal="left" vertical="center" indent="1"/>
    </xf>
    <xf numFmtId="0" fontId="8" fillId="0" borderId="0" xfId="0" applyFont="1" applyAlignment="1">
      <alignment horizontal="left" vertical="center" inden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0" xfId="0" applyFont="1" applyFill="1" applyAlignment="1">
      <alignment horizontal="left"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righ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4"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xf>
    <xf numFmtId="0" fontId="15" fillId="2" borderId="1" xfId="0" applyFont="1" applyFill="1" applyBorder="1" applyAlignment="1">
      <alignment vertical="center" wrapText="1"/>
    </xf>
    <xf numFmtId="0" fontId="4" fillId="0" borderId="1" xfId="0" applyFont="1" applyBorder="1"/>
    <xf numFmtId="0" fontId="11" fillId="2" borderId="1" xfId="0" applyFont="1" applyFill="1" applyBorder="1" applyAlignment="1">
      <alignment vertical="center" wrapText="1"/>
    </xf>
    <xf numFmtId="0" fontId="14" fillId="0" borderId="0" xfId="0" applyFont="1" applyAlignment="1">
      <alignment vertical="center"/>
    </xf>
    <xf numFmtId="0" fontId="13" fillId="0" borderId="0" xfId="0" applyFont="1" applyAlignment="1">
      <alignment horizontal="center" vertical="center" wrapText="1"/>
    </xf>
    <xf numFmtId="0" fontId="14" fillId="0" borderId="0" xfId="0" applyFont="1" applyAlignment="1">
      <alignment horizontal="left" vertical="center" indent="1"/>
    </xf>
    <xf numFmtId="0" fontId="16" fillId="0" borderId="0" xfId="0" applyFont="1" applyAlignment="1">
      <alignment vertical="center"/>
    </xf>
    <xf numFmtId="0" fontId="17" fillId="0" borderId="1" xfId="0" applyFont="1" applyBorder="1" applyAlignment="1">
      <alignment vertical="center" wrapText="1"/>
    </xf>
    <xf numFmtId="0" fontId="15" fillId="4" borderId="0" xfId="0" applyFont="1" applyFill="1" applyAlignment="1">
      <alignment horizontal="center" vertical="center" wrapText="1"/>
    </xf>
    <xf numFmtId="0" fontId="11" fillId="2" borderId="2" xfId="0" applyFont="1" applyFill="1" applyBorder="1" applyAlignment="1">
      <alignment horizontal="center" vertical="center" wrapText="1"/>
    </xf>
    <xf numFmtId="0" fontId="18" fillId="0" borderId="0" xfId="0" applyFont="1"/>
    <xf numFmtId="0" fontId="19" fillId="0" borderId="1" xfId="0" applyFont="1" applyBorder="1" applyAlignment="1">
      <alignment horizontal="center" vertical="center" wrapText="1"/>
    </xf>
    <xf numFmtId="164" fontId="20" fillId="0" borderId="1" xfId="2" applyFont="1" applyBorder="1" applyAlignment="1">
      <alignment horizontal="center" vertical="center"/>
    </xf>
    <xf numFmtId="164" fontId="20" fillId="0" borderId="1" xfId="0" applyNumberFormat="1" applyFont="1" applyBorder="1"/>
    <xf numFmtId="0" fontId="19" fillId="0" borderId="1" xfId="0" applyFont="1" applyBorder="1" applyAlignment="1">
      <alignment horizontal="left" vertical="center" wrapText="1"/>
    </xf>
    <xf numFmtId="0" fontId="4" fillId="0" borderId="1" xfId="0" applyFont="1" applyBorder="1" applyAlignment="1">
      <alignment horizontal="center"/>
    </xf>
    <xf numFmtId="0" fontId="6" fillId="0" borderId="1" xfId="0" applyFont="1" applyBorder="1" applyAlignment="1">
      <alignment horizontal="center" vertical="center" wrapText="1"/>
    </xf>
    <xf numFmtId="164" fontId="20" fillId="0" borderId="3" xfId="2" applyFont="1" applyBorder="1" applyAlignment="1">
      <alignment horizontal="center" vertical="center"/>
    </xf>
    <xf numFmtId="10" fontId="4" fillId="0" borderId="1" xfId="3" applyNumberFormat="1" applyFont="1" applyBorder="1" applyAlignment="1">
      <alignment horizontal="center"/>
    </xf>
    <xf numFmtId="0" fontId="19" fillId="0" borderId="1" xfId="0" applyFont="1" applyBorder="1" applyAlignment="1">
      <alignment vertical="center" wrapText="1"/>
    </xf>
    <xf numFmtId="2" fontId="19" fillId="0" borderId="1" xfId="0"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2" fontId="19" fillId="0" borderId="1" xfId="0" applyNumberFormat="1" applyFont="1" applyBorder="1" applyAlignment="1">
      <alignment horizontal="right" vertical="center" wrapText="1"/>
    </xf>
    <xf numFmtId="0" fontId="21" fillId="0" borderId="0" xfId="0" applyFont="1"/>
    <xf numFmtId="0" fontId="1" fillId="0" borderId="1" xfId="0" applyFont="1" applyBorder="1" applyAlignment="1">
      <alignment horizontal="center" vertical="center" wrapText="1"/>
    </xf>
    <xf numFmtId="165" fontId="1" fillId="0" borderId="1" xfId="0" applyNumberFormat="1" applyFont="1" applyBorder="1" applyAlignment="1">
      <alignment vertical="center" wrapText="1"/>
    </xf>
    <xf numFmtId="0" fontId="20" fillId="0" borderId="1" xfId="0" applyFont="1" applyBorder="1" applyAlignment="1">
      <alignment horizontal="center"/>
    </xf>
    <xf numFmtId="0" fontId="20" fillId="0" borderId="1" xfId="0" applyFont="1" applyBorder="1" applyAlignment="1">
      <alignment horizontal="center" vertical="center"/>
    </xf>
    <xf numFmtId="0" fontId="5" fillId="0" borderId="1" xfId="0" applyFont="1" applyBorder="1" applyAlignment="1">
      <alignment horizontal="center" vertical="center" wrapText="1"/>
    </xf>
    <xf numFmtId="0" fontId="19" fillId="0" borderId="4" xfId="0" applyFont="1" applyBorder="1" applyAlignment="1">
      <alignment vertical="center" wrapText="1"/>
    </xf>
    <xf numFmtId="0" fontId="19" fillId="0" borderId="4" xfId="0" applyFont="1" applyBorder="1" applyAlignment="1">
      <alignment horizontal="center" vertical="center" wrapText="1"/>
    </xf>
    <xf numFmtId="3" fontId="19" fillId="0" borderId="1" xfId="0" applyNumberFormat="1" applyFont="1" applyBorder="1" applyAlignment="1">
      <alignment horizontal="center" vertical="center" wrapText="1"/>
    </xf>
    <xf numFmtId="0" fontId="3" fillId="0" borderId="1" xfId="1" applyBorder="1" applyAlignment="1"/>
    <xf numFmtId="0" fontId="4" fillId="0" borderId="5" xfId="0" applyFont="1" applyBorder="1"/>
    <xf numFmtId="0" fontId="4" fillId="0" borderId="6" xfId="0" applyFont="1" applyBorder="1"/>
    <xf numFmtId="0" fontId="8" fillId="5" borderId="0" xfId="0" applyFont="1" applyFill="1" applyAlignment="1">
      <alignment horizontal="left" vertical="center" indent="1"/>
    </xf>
    <xf numFmtId="0" fontId="4" fillId="0" borderId="0" xfId="0" applyFont="1" applyAlignment="1">
      <alignment horizontal="center" vertical="center"/>
    </xf>
    <xf numFmtId="0" fontId="22" fillId="0" borderId="1" xfId="0" applyFont="1" applyBorder="1" applyAlignment="1">
      <alignment horizontal="center" vertical="center" wrapText="1"/>
    </xf>
    <xf numFmtId="0" fontId="3" fillId="0" borderId="3" xfId="1" applyBorder="1" applyAlignment="1">
      <alignment vertical="center"/>
    </xf>
    <xf numFmtId="0" fontId="3" fillId="0" borderId="5" xfId="1" applyBorder="1" applyAlignment="1">
      <alignment vertical="center"/>
    </xf>
    <xf numFmtId="0" fontId="3" fillId="0" borderId="6" xfId="1" applyBorder="1" applyAlignment="1">
      <alignment vertical="center"/>
    </xf>
    <xf numFmtId="0" fontId="20" fillId="0" borderId="1" xfId="0" applyFont="1" applyBorder="1"/>
    <xf numFmtId="0" fontId="3" fillId="4" borderId="6" xfId="1" applyFill="1" applyBorder="1" applyAlignment="1"/>
    <xf numFmtId="0" fontId="3" fillId="4" borderId="1" xfId="1" applyFill="1" applyBorder="1" applyAlignment="1"/>
    <xf numFmtId="0" fontId="3" fillId="0" borderId="1" xfId="1" applyBorder="1" applyAlignment="1">
      <alignment horizontal="center" vertical="center" wrapText="1"/>
    </xf>
    <xf numFmtId="3" fontId="13" fillId="0" borderId="0" xfId="0" applyNumberFormat="1" applyFont="1" applyAlignment="1">
      <alignment horizontal="right" vertical="center" wrapText="1"/>
    </xf>
    <xf numFmtId="3" fontId="19" fillId="0" borderId="0" xfId="0" applyNumberFormat="1" applyFont="1" applyAlignment="1">
      <alignment horizontal="right" vertical="center" wrapText="1"/>
    </xf>
    <xf numFmtId="3" fontId="27" fillId="0" borderId="0" xfId="0" applyNumberFormat="1" applyFont="1" applyAlignment="1">
      <alignment horizontal="right"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19" fillId="3" borderId="1" xfId="0" applyFont="1" applyFill="1" applyBorder="1" applyAlignment="1">
      <alignment horizontal="left" vertical="center" wrapText="1"/>
    </xf>
    <xf numFmtId="0" fontId="22" fillId="0" borderId="1" xfId="0" applyFont="1" applyBorder="1" applyAlignment="1">
      <alignment horizontal="center"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xf>
    <xf numFmtId="0" fontId="19"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3" fillId="2" borderId="10" xfId="0" applyFont="1" applyFill="1" applyBorder="1" applyAlignment="1">
      <alignment horizontal="center" vertical="center" wrapText="1"/>
    </xf>
    <xf numFmtId="0" fontId="23" fillId="2" borderId="0" xfId="0" applyFont="1" applyFill="1" applyAlignment="1">
      <alignment horizontal="center" vertical="center" wrapText="1"/>
    </xf>
    <xf numFmtId="14"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5" fontId="19" fillId="0" borderId="1" xfId="0" applyNumberFormat="1" applyFont="1" applyBorder="1" applyAlignment="1">
      <alignment horizontal="center" vertical="center" wrapText="1"/>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3" fillId="0" borderId="1" xfId="1" applyBorder="1" applyAlignment="1">
      <alignment horizontal="center" vertical="center" wrapText="1"/>
    </xf>
    <xf numFmtId="0" fontId="25" fillId="0" borderId="0" xfId="0" applyFont="1" applyAlignment="1">
      <alignment horizontal="center" vertical="center"/>
    </xf>
    <xf numFmtId="1" fontId="19" fillId="0" borderId="1" xfId="0" applyNumberFormat="1" applyFont="1" applyBorder="1" applyAlignment="1">
      <alignment horizontal="center" vertical="center" wrapText="1"/>
    </xf>
    <xf numFmtId="0" fontId="10"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1" applyBorder="1" applyAlignment="1">
      <alignment horizontal="center" vertical="top" wrapText="1"/>
    </xf>
    <xf numFmtId="0" fontId="20" fillId="0" borderId="1" xfId="0" applyFont="1" applyBorder="1" applyAlignment="1">
      <alignment horizontal="center" vertical="top"/>
    </xf>
    <xf numFmtId="0" fontId="3" fillId="0" borderId="3" xfId="1" applyBorder="1" applyAlignment="1">
      <alignment horizontal="center"/>
    </xf>
    <xf numFmtId="0" fontId="3" fillId="0" borderId="5" xfId="1" applyBorder="1" applyAlignment="1">
      <alignment horizontal="center"/>
    </xf>
    <xf numFmtId="0" fontId="3" fillId="0" borderId="6" xfId="1" applyBorder="1" applyAlignment="1">
      <alignment horizontal="center"/>
    </xf>
    <xf numFmtId="0" fontId="3" fillId="0" borderId="3" xfId="1" applyBorder="1" applyAlignment="1">
      <alignment horizontal="center" vertical="center"/>
    </xf>
    <xf numFmtId="0" fontId="24" fillId="0" borderId="5" xfId="1" applyFont="1" applyBorder="1" applyAlignment="1">
      <alignment horizontal="center" vertical="center"/>
    </xf>
    <xf numFmtId="0" fontId="24" fillId="0" borderId="6" xfId="1" applyFont="1" applyBorder="1" applyAlignment="1">
      <alignment horizontal="center" vertical="center"/>
    </xf>
    <xf numFmtId="0" fontId="3" fillId="0" borderId="3" xfId="1" applyFill="1" applyBorder="1" applyAlignment="1">
      <alignment horizontal="center" vertical="center"/>
    </xf>
    <xf numFmtId="0" fontId="24" fillId="0" borderId="5" xfId="1" applyFont="1" applyFill="1" applyBorder="1" applyAlignment="1">
      <alignment horizontal="center" vertical="center"/>
    </xf>
    <xf numFmtId="0" fontId="24" fillId="0" borderId="6" xfId="1" applyFont="1" applyFill="1" applyBorder="1" applyAlignment="1">
      <alignment horizontal="center" vertical="center"/>
    </xf>
    <xf numFmtId="0" fontId="3" fillId="0" borderId="5" xfId="1" applyBorder="1" applyAlignment="1">
      <alignment horizontal="center" vertical="center"/>
    </xf>
    <xf numFmtId="0" fontId="3" fillId="0" borderId="6" xfId="1" applyBorder="1" applyAlignment="1">
      <alignment horizontal="center" vertical="center"/>
    </xf>
    <xf numFmtId="0" fontId="20" fillId="0" borderId="1" xfId="0" applyFont="1" applyBorder="1" applyAlignment="1">
      <alignment horizontal="center"/>
    </xf>
    <xf numFmtId="0" fontId="14" fillId="0" borderId="1" xfId="0" applyFont="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14" fontId="22" fillId="0" borderId="7"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4" fillId="0" borderId="3"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3" fillId="0" borderId="7" xfId="1" applyBorder="1" applyAlignment="1">
      <alignment horizontal="center" vertical="center"/>
    </xf>
    <xf numFmtId="0" fontId="3" fillId="0" borderId="8" xfId="1" applyBorder="1" applyAlignment="1">
      <alignment horizontal="center" vertical="center"/>
    </xf>
    <xf numFmtId="0" fontId="3" fillId="0" borderId="11" xfId="1" applyBorder="1" applyAlignment="1">
      <alignment horizontal="center" vertical="center"/>
    </xf>
    <xf numFmtId="0" fontId="6" fillId="0" borderId="1" xfId="0" applyFont="1" applyBorder="1" applyAlignment="1">
      <alignment horizontal="center" vertical="center" wrapText="1"/>
    </xf>
    <xf numFmtId="0" fontId="3" fillId="0" borderId="10" xfId="1" applyBorder="1" applyAlignment="1">
      <alignment horizontal="center" vertical="center"/>
    </xf>
    <xf numFmtId="0" fontId="3" fillId="0" borderId="0" xfId="1" applyBorder="1" applyAlignment="1">
      <alignment horizontal="center" vertical="center"/>
    </xf>
    <xf numFmtId="0" fontId="3" fillId="0" borderId="15" xfId="1" applyBorder="1" applyAlignment="1">
      <alignment horizontal="center" vertical="center"/>
    </xf>
    <xf numFmtId="0" fontId="3" fillId="0" borderId="12" xfId="1" applyBorder="1" applyAlignment="1">
      <alignment horizontal="center" vertical="center"/>
    </xf>
    <xf numFmtId="0" fontId="3" fillId="0" borderId="13" xfId="1" applyBorder="1" applyAlignment="1">
      <alignment horizontal="center" vertical="center"/>
    </xf>
    <xf numFmtId="0" fontId="3" fillId="0" borderId="14" xfId="1" applyBorder="1" applyAlignment="1">
      <alignment horizontal="center" vertical="center"/>
    </xf>
    <xf numFmtId="164" fontId="20" fillId="0" borderId="3" xfId="2" applyFont="1" applyBorder="1" applyAlignment="1">
      <alignment horizontal="center" vertical="center"/>
    </xf>
    <xf numFmtId="164" fontId="20" fillId="0" borderId="6" xfId="2" applyFont="1" applyBorder="1" applyAlignment="1">
      <alignment horizontal="center" vertical="center"/>
    </xf>
    <xf numFmtId="164" fontId="20" fillId="0" borderId="5" xfId="2" applyFont="1" applyBorder="1" applyAlignment="1">
      <alignment horizontal="center" vertical="center"/>
    </xf>
    <xf numFmtId="0" fontId="17" fillId="0" borderId="1" xfId="0" applyFont="1" applyBorder="1" applyAlignment="1">
      <alignment horizontal="center" vertical="center" wrapText="1"/>
    </xf>
    <xf numFmtId="0" fontId="19" fillId="0" borderId="1" xfId="0" applyFont="1" applyBorder="1" applyAlignment="1">
      <alignment horizontal="lef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0" xfId="0" applyFont="1" applyAlignment="1">
      <alignment horizontal="center" vertical="center" wrapText="1"/>
    </xf>
    <xf numFmtId="0" fontId="4" fillId="0" borderId="0" xfId="0" applyFont="1" applyAlignment="1">
      <alignment horizont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5" fillId="4" borderId="0" xfId="0" applyFont="1" applyFill="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11" fillId="2" borderId="2" xfId="0" applyFont="1" applyFill="1" applyBorder="1" applyAlignment="1">
      <alignment horizontal="center" vertical="center" wrapText="1"/>
    </xf>
  </cellXfs>
  <cellStyles count="4">
    <cellStyle name="Hipervínculo" xfId="1" builtinId="8"/>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defensa.gob.ec/wp-content/uploads/downloads/2025/05/Cedula_presupuestaria-2024.pdf" TargetMode="External"/><Relationship Id="rId18" Type="http://schemas.openxmlformats.org/officeDocument/2006/relationships/hyperlink" Target="https://www.defensa.gob.ec/wp-content/uploads/downloads/2025/06/DD.HH2-signed.pdf" TargetMode="External"/><Relationship Id="rId26" Type="http://schemas.openxmlformats.org/officeDocument/2006/relationships/hyperlink" Target="https://www.defensa.gob.ec/wp-content/uploads/downloads/2025/06/1.-FUNCIONES-DEL-ESTADO.xlsx" TargetMode="External"/><Relationship Id="rId39" Type="http://schemas.openxmlformats.org/officeDocument/2006/relationships/hyperlink" Target="https://ejercitoecuatoriano.mil.ec/images/IMAGENES/RENDICION_2025/COLOG25/ACTAS_DONACIONES.pdf" TargetMode="External"/><Relationship Id="rId21" Type="http://schemas.openxmlformats.org/officeDocument/2006/relationships/hyperlink" Target="https://www.defensa.gob.ec/wp-content/uploads/downloads/2025/06/CS1.pdf" TargetMode="External"/><Relationship Id="rId34" Type="http://schemas.openxmlformats.org/officeDocument/2006/relationships/hyperlink" Target="https://www.defensa.gob.ec/wp-content/uploads/downloads/2025/05/Cedula_presupuestaria-2024.pdf" TargetMode="External"/><Relationship Id="rId7" Type="http://schemas.openxmlformats.org/officeDocument/2006/relationships/hyperlink" Target="https://www.defensa.gob.ec/wp-content/uploads/downloads/2025/05/Cedula_presupuestaria-2024.pdf" TargetMode="External"/><Relationship Id="rId12" Type="http://schemas.openxmlformats.org/officeDocument/2006/relationships/hyperlink" Target="https://www.defensa.gob.ec/wp-content/uploads/downloads/2025/05/Cedula_presupuestaria-2024.pdf" TargetMode="External"/><Relationship Id="rId17" Type="http://schemas.openxmlformats.org/officeDocument/2006/relationships/hyperlink" Target="https://www.defensa.gob.ec/wp-content/uploads/downloads/2025/05/MDN-DCA-2025-0058-ME-catastros.pdf" TargetMode="External"/><Relationship Id="rId25" Type="http://schemas.openxmlformats.org/officeDocument/2006/relationships/hyperlink" Target="https://www.defensa.gob.ec/wp-content/uploads/downloads/2025/06/CS2.pdf" TargetMode="External"/><Relationship Id="rId33" Type="http://schemas.openxmlformats.org/officeDocument/2006/relationships/hyperlink" Target="https://www.defensa.gob.ec/wp-content/uploads/downloads/2025/08/Informe-Rendicion-Cuentas.pdf" TargetMode="External"/><Relationship Id="rId38" Type="http://schemas.openxmlformats.org/officeDocument/2006/relationships/hyperlink" Target="https://ejercitoecuatoriano.mil.ec/images/IMAGENES/RENDICION_2025/COLOG25/ACTAS_DONACIONES.pdf" TargetMode="External"/><Relationship Id="rId2" Type="http://schemas.openxmlformats.org/officeDocument/2006/relationships/hyperlink" Target="https://www.ejercito.mil.ec/" TargetMode="External"/><Relationship Id="rId16" Type="http://schemas.openxmlformats.org/officeDocument/2006/relationships/hyperlink" Target="https://www.defensa.gob.ec/wp-content/uploads/downloads/2025/05/Compromisos-para-el-2024-VFS-15042024.pdf" TargetMode="External"/><Relationship Id="rId20" Type="http://schemas.openxmlformats.org/officeDocument/2006/relationships/hyperlink" Target="https://www.defensa.gob.ec/wp-content/uploads/downloads/2025/06/DD.HH2-signed.pdf" TargetMode="External"/><Relationship Id="rId29" Type="http://schemas.openxmlformats.org/officeDocument/2006/relationships/hyperlink" Target="https://www.defensa.gob.ec/wp-content/uploads/downloads/2025/07/Invitacion-de-Rendicion-de-Cuenta-2024.jpeg" TargetMode="External"/><Relationship Id="rId1" Type="http://schemas.openxmlformats.org/officeDocument/2006/relationships/hyperlink" Target="mailto:colog25-cmte@ejercito.mil.ec" TargetMode="External"/><Relationship Id="rId6" Type="http://schemas.openxmlformats.org/officeDocument/2006/relationships/hyperlink" Target="https://transparenciav1.dpe.gob.ec/transparencia/tables-t.php" TargetMode="External"/><Relationship Id="rId11" Type="http://schemas.openxmlformats.org/officeDocument/2006/relationships/hyperlink" Target="https://www.defensa.gob.ec/wp-content/uploads/downloads/2025/05/Cedula_presupuestaria-2024.pdf" TargetMode="External"/><Relationship Id="rId24" Type="http://schemas.openxmlformats.org/officeDocument/2006/relationships/hyperlink" Target="https://www.defensa.gob.ec/wp-content/uploads/downloads/2025/06/Alineacion-PEI.pdf" TargetMode="External"/><Relationship Id="rId32" Type="http://schemas.openxmlformats.org/officeDocument/2006/relationships/hyperlink" Target="https://www.defensa.gob.ec/wp-content/uploads/downloads/2025/08/Compromisos-para-el-2025.pdf" TargetMode="External"/><Relationship Id="rId37" Type="http://schemas.openxmlformats.org/officeDocument/2006/relationships/hyperlink" Target="https://www.defensa.gob.ec/wp-content/uploads/downloads/2025/08/Informe-Rendicion-Cuentas.pdf" TargetMode="External"/><Relationship Id="rId40" Type="http://schemas.openxmlformats.org/officeDocument/2006/relationships/printerSettings" Target="../printerSettings/printerSettings1.bin"/><Relationship Id="rId5" Type="http://schemas.openxmlformats.org/officeDocument/2006/relationships/hyperlink" Target="https://www.defensa.gob.ec/buzon-etico-defensa/" TargetMode="External"/><Relationship Id="rId15" Type="http://schemas.openxmlformats.org/officeDocument/2006/relationships/hyperlink" Target="https://www.defensa.gob.ec/wp-content/uploads/downloads/2025/05/Cedula_presupuestaria-2024.pdf" TargetMode="External"/><Relationship Id="rId23" Type="http://schemas.openxmlformats.org/officeDocument/2006/relationships/hyperlink" Target="https://www.defensa.gob.ec/wp-content/uploads/downloads/2025/06/PEI-2024-2025.pdf" TargetMode="External"/><Relationship Id="rId28" Type="http://schemas.openxmlformats.org/officeDocument/2006/relationships/hyperlink" Target="https://www.youtube.com/watch?v=ewsawVsDD_0&amp;t=13s" TargetMode="External"/><Relationship Id="rId36" Type="http://schemas.openxmlformats.org/officeDocument/2006/relationships/hyperlink" Target="https://cubos.inec.gob.ec/AppCensoEcuador/" TargetMode="External"/><Relationship Id="rId10" Type="http://schemas.openxmlformats.org/officeDocument/2006/relationships/hyperlink" Target="https://www.defensa.gob.ec/wp-content/uploads/downloads/2025/05/Cedula_presupuestaria-2024.pdf" TargetMode="External"/><Relationship Id="rId19" Type="http://schemas.openxmlformats.org/officeDocument/2006/relationships/hyperlink" Target="https://www.defensa.gob.ec/wp-content/uploads/downloads/2025/06/DD.HH2-signed.pdf" TargetMode="External"/><Relationship Id="rId31" Type="http://schemas.openxmlformats.org/officeDocument/2006/relationships/hyperlink" Target="https://www.defensa.gob.ec/wp-content/uploads/downloads/2025/07/Registro-de-asistentes-rendicion-de-cuentas-MDN-2024_compressed.pdf" TargetMode="External"/><Relationship Id="rId4" Type="http://schemas.openxmlformats.org/officeDocument/2006/relationships/hyperlink" Target="https://www.defensa.gob.ec/wp-content/uploads/downloads/2025/05/Diseno-del-Informe.pdf" TargetMode="External"/><Relationship Id="rId9" Type="http://schemas.openxmlformats.org/officeDocument/2006/relationships/hyperlink" Target="https://www.defensa.gob.ec/wp-content/uploads/downloads/2025/05/Cedula_presupuestaria-2024.pdf" TargetMode="External"/><Relationship Id="rId14" Type="http://schemas.openxmlformats.org/officeDocument/2006/relationships/hyperlink" Target="https://www.defensa.gob.ec/wp-content/uploads/downloads/2025/05/Cedula_presupuestaria-2024.pdf" TargetMode="External"/><Relationship Id="rId22" Type="http://schemas.openxmlformats.org/officeDocument/2006/relationships/hyperlink" Target="https://www.defensa.gob.ec/wp-content/uploads/downloads/2025/06/CS1.pdf" TargetMode="External"/><Relationship Id="rId27" Type="http://schemas.openxmlformats.org/officeDocument/2006/relationships/hyperlink" Target="https://www.defensa.gob.ec/wp-content/uploads/downloads/2025/08/Informe-Rendicion-Cuentas.pdf" TargetMode="External"/><Relationship Id="rId30" Type="http://schemas.openxmlformats.org/officeDocument/2006/relationships/hyperlink" Target="https://www.defensa.gob.ec/wp-content/uploads/downloads/2025/07/Registro-de-asistentes-rendicion-de-cuentas-MDN-2024_compressed.pdf" TargetMode="External"/><Relationship Id="rId35" Type="http://schemas.openxmlformats.org/officeDocument/2006/relationships/hyperlink" Target="https://www.defensa.gob.ec/wp-content/uploads/downloads/2025/05/Cedula_presupuestaria-2024.pdf" TargetMode="External"/><Relationship Id="rId8" Type="http://schemas.openxmlformats.org/officeDocument/2006/relationships/hyperlink" Target="https://www.defensa.gob.ec/wp-content/uploads/downloads/2025/05/Cedula_presupuestaria-2024.pdf" TargetMode="External"/><Relationship Id="rId3" Type="http://schemas.openxmlformats.org/officeDocument/2006/relationships/hyperlink" Target="https://www.defensa.gob.ec/wp-content/uploads/downloads/2025/05/Equipo-directiv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tabSelected="1" view="pageBreakPreview" topLeftCell="C160" zoomScale="71" zoomScaleNormal="68" zoomScaleSheetLayoutView="71" zoomScalePageLayoutView="50" workbookViewId="0">
      <selection activeCell="E152" sqref="E152"/>
    </sheetView>
  </sheetViews>
  <sheetFormatPr baseColWidth="10" defaultRowHeight="14.25"/>
  <cols>
    <col min="1" max="1" width="20" style="1" customWidth="1"/>
    <col min="2" max="3" width="11.42578125" style="1"/>
    <col min="4" max="4" width="33" style="1" customWidth="1"/>
    <col min="5" max="5" width="18.42578125" style="1" customWidth="1"/>
    <col min="6" max="6" width="13" style="1" customWidth="1"/>
    <col min="7" max="7" width="13.85546875" style="1" bestFit="1" customWidth="1"/>
    <col min="8" max="8" width="18" style="1" bestFit="1" customWidth="1"/>
    <col min="9" max="9" width="16.85546875" style="1" customWidth="1"/>
    <col min="10" max="10" width="8.28515625" style="1" customWidth="1"/>
    <col min="11" max="11" width="9.28515625" style="1" customWidth="1"/>
    <col min="12" max="12" width="18.42578125" style="1" customWidth="1"/>
    <col min="13" max="13" width="110" style="1" customWidth="1"/>
    <col min="14" max="14" width="74.42578125" style="1" customWidth="1"/>
    <col min="15" max="16384" width="11.42578125" style="1"/>
  </cols>
  <sheetData>
    <row r="1" spans="1:14" ht="15">
      <c r="A1" s="96" t="s">
        <v>0</v>
      </c>
      <c r="B1" s="96"/>
      <c r="C1" s="96"/>
      <c r="D1" s="96"/>
      <c r="E1" s="96"/>
      <c r="F1" s="96"/>
      <c r="G1" s="96"/>
      <c r="H1" s="96"/>
      <c r="I1" s="96"/>
      <c r="J1" s="96"/>
      <c r="K1" s="96"/>
      <c r="L1" s="96"/>
      <c r="M1" s="96"/>
    </row>
    <row r="2" spans="1:14" ht="15">
      <c r="A2" s="96" t="s">
        <v>1</v>
      </c>
      <c r="B2" s="96"/>
      <c r="C2" s="96"/>
      <c r="D2" s="96"/>
      <c r="E2" s="96"/>
      <c r="F2" s="96"/>
      <c r="G2" s="96"/>
      <c r="H2" s="96"/>
      <c r="I2" s="96"/>
      <c r="J2" s="96"/>
      <c r="K2" s="96"/>
      <c r="L2" s="96"/>
      <c r="M2" s="96"/>
    </row>
    <row r="3" spans="1:14">
      <c r="A3" s="2"/>
    </row>
    <row r="4" spans="1:14">
      <c r="A4" s="81" t="s">
        <v>2</v>
      </c>
      <c r="B4" s="82"/>
      <c r="C4" s="82"/>
      <c r="D4" s="82"/>
      <c r="E4" s="82"/>
      <c r="F4" s="82"/>
      <c r="G4" s="82"/>
      <c r="H4" s="82"/>
      <c r="I4" s="82"/>
      <c r="J4" s="82"/>
      <c r="K4" s="82"/>
      <c r="L4" s="82"/>
      <c r="M4" s="82"/>
      <c r="N4" s="18"/>
    </row>
    <row r="5" spans="1:14">
      <c r="A5" s="3" t="s">
        <v>3</v>
      </c>
      <c r="B5" s="97">
        <v>1768001430001</v>
      </c>
      <c r="C5" s="97"/>
      <c r="D5" s="97"/>
      <c r="E5" s="97"/>
      <c r="F5" s="97"/>
      <c r="G5" s="97"/>
      <c r="H5" s="97"/>
      <c r="I5" s="97"/>
      <c r="J5" s="97"/>
      <c r="K5" s="97"/>
      <c r="L5" s="97"/>
      <c r="M5" s="97"/>
    </row>
    <row r="6" spans="1:14">
      <c r="A6" s="3" t="s">
        <v>4</v>
      </c>
      <c r="B6" s="84" t="s">
        <v>266</v>
      </c>
      <c r="C6" s="84"/>
      <c r="D6" s="84"/>
      <c r="E6" s="84"/>
      <c r="F6" s="84"/>
      <c r="G6" s="84"/>
      <c r="H6" s="84"/>
      <c r="I6" s="84"/>
      <c r="J6" s="84"/>
      <c r="K6" s="84"/>
      <c r="L6" s="84"/>
      <c r="M6" s="84"/>
    </row>
    <row r="7" spans="1:14" ht="18">
      <c r="A7" s="3" t="s">
        <v>5</v>
      </c>
      <c r="B7" s="84" t="s">
        <v>178</v>
      </c>
      <c r="C7" s="84"/>
      <c r="D7" s="84"/>
      <c r="E7" s="84"/>
      <c r="F7" s="84"/>
      <c r="G7" s="84"/>
      <c r="H7" s="84"/>
      <c r="I7" s="84"/>
      <c r="J7" s="84"/>
      <c r="K7" s="84"/>
      <c r="L7" s="84"/>
      <c r="M7" s="84"/>
    </row>
    <row r="8" spans="1:14">
      <c r="A8" s="3" t="s">
        <v>6</v>
      </c>
      <c r="B8" s="84" t="s">
        <v>179</v>
      </c>
      <c r="C8" s="84"/>
      <c r="D8" s="84"/>
      <c r="E8" s="84"/>
      <c r="F8" s="84"/>
      <c r="G8" s="84"/>
      <c r="H8" s="84"/>
      <c r="I8" s="84"/>
      <c r="J8" s="84"/>
      <c r="K8" s="84"/>
      <c r="L8" s="84"/>
      <c r="M8" s="84"/>
    </row>
    <row r="9" spans="1:14">
      <c r="A9" s="3" t="s">
        <v>7</v>
      </c>
      <c r="B9" s="84" t="s">
        <v>267</v>
      </c>
      <c r="C9" s="84"/>
      <c r="D9" s="84"/>
      <c r="E9" s="84"/>
      <c r="F9" s="84"/>
      <c r="G9" s="84"/>
      <c r="H9" s="84"/>
      <c r="I9" s="84"/>
      <c r="J9" s="84"/>
      <c r="K9" s="84"/>
      <c r="L9" s="84"/>
      <c r="M9" s="84"/>
    </row>
    <row r="10" spans="1:14">
      <c r="A10" s="3" t="s">
        <v>8</v>
      </c>
      <c r="B10" s="84" t="s">
        <v>180</v>
      </c>
      <c r="C10" s="84"/>
      <c r="D10" s="84"/>
      <c r="E10" s="84"/>
      <c r="F10" s="84"/>
      <c r="G10" s="84"/>
      <c r="H10" s="84"/>
      <c r="I10" s="84"/>
      <c r="J10" s="84"/>
      <c r="K10" s="84"/>
      <c r="L10" s="84"/>
      <c r="M10" s="84"/>
    </row>
    <row r="11" spans="1:14">
      <c r="A11" s="3" t="s">
        <v>9</v>
      </c>
      <c r="B11" s="84" t="s">
        <v>181</v>
      </c>
      <c r="C11" s="84"/>
      <c r="D11" s="84"/>
      <c r="E11" s="84"/>
      <c r="F11" s="84"/>
      <c r="G11" s="84"/>
      <c r="H11" s="84"/>
      <c r="I11" s="84"/>
      <c r="J11" s="84"/>
      <c r="K11" s="84"/>
      <c r="L11" s="84"/>
      <c r="M11" s="84"/>
    </row>
    <row r="12" spans="1:14">
      <c r="A12" s="3" t="s">
        <v>10</v>
      </c>
      <c r="B12" s="84" t="s">
        <v>268</v>
      </c>
      <c r="C12" s="84"/>
      <c r="D12" s="84"/>
      <c r="E12" s="84"/>
      <c r="F12" s="84"/>
      <c r="G12" s="84"/>
      <c r="H12" s="84"/>
      <c r="I12" s="84"/>
      <c r="J12" s="84"/>
      <c r="K12" s="84"/>
      <c r="L12" s="84"/>
      <c r="M12" s="84"/>
    </row>
    <row r="13" spans="1:14">
      <c r="A13" s="3" t="s">
        <v>11</v>
      </c>
      <c r="B13" s="84" t="s">
        <v>269</v>
      </c>
      <c r="C13" s="84"/>
      <c r="D13" s="84"/>
      <c r="E13" s="84"/>
      <c r="F13" s="84"/>
      <c r="G13" s="84"/>
      <c r="H13" s="84"/>
      <c r="I13" s="84"/>
      <c r="J13" s="84"/>
      <c r="K13" s="84"/>
      <c r="L13" s="84"/>
      <c r="M13" s="84"/>
    </row>
    <row r="14" spans="1:14">
      <c r="A14" s="3" t="s">
        <v>12</v>
      </c>
      <c r="B14" s="95" t="s">
        <v>270</v>
      </c>
      <c r="C14" s="84"/>
      <c r="D14" s="84"/>
      <c r="E14" s="84"/>
      <c r="F14" s="84"/>
      <c r="G14" s="84"/>
      <c r="H14" s="84"/>
      <c r="I14" s="84"/>
      <c r="J14" s="84"/>
      <c r="K14" s="84"/>
      <c r="L14" s="84"/>
      <c r="M14" s="84"/>
    </row>
    <row r="15" spans="1:14">
      <c r="A15" s="3" t="s">
        <v>13</v>
      </c>
      <c r="B15" s="84">
        <v>23020532</v>
      </c>
      <c r="C15" s="84"/>
      <c r="D15" s="84"/>
      <c r="E15" s="84"/>
      <c r="F15" s="84"/>
      <c r="G15" s="84"/>
      <c r="H15" s="84"/>
      <c r="I15" s="84"/>
      <c r="J15" s="84"/>
      <c r="K15" s="84"/>
      <c r="L15" s="84"/>
      <c r="M15" s="84"/>
    </row>
    <row r="16" spans="1:14">
      <c r="A16" s="3" t="s">
        <v>14</v>
      </c>
      <c r="B16" s="95" t="s">
        <v>271</v>
      </c>
      <c r="C16" s="84"/>
      <c r="D16" s="84"/>
      <c r="E16" s="84"/>
      <c r="F16" s="84"/>
      <c r="G16" s="84"/>
      <c r="H16" s="84"/>
      <c r="I16" s="84"/>
      <c r="J16" s="84"/>
      <c r="K16" s="84"/>
      <c r="L16" s="84"/>
      <c r="M16" s="84"/>
    </row>
    <row r="17" spans="1:13" ht="14.25" customHeight="1">
      <c r="A17" s="81" t="s">
        <v>15</v>
      </c>
      <c r="B17" s="82"/>
      <c r="C17" s="82"/>
      <c r="D17" s="82"/>
      <c r="E17" s="82"/>
      <c r="F17" s="82"/>
      <c r="G17" s="82"/>
      <c r="H17" s="82"/>
      <c r="I17" s="82"/>
      <c r="J17" s="82"/>
      <c r="K17" s="82"/>
      <c r="L17" s="82"/>
      <c r="M17" s="82"/>
    </row>
    <row r="18" spans="1:13" ht="18">
      <c r="A18" s="3" t="s">
        <v>16</v>
      </c>
      <c r="B18" s="84" t="s">
        <v>272</v>
      </c>
      <c r="C18" s="84"/>
      <c r="D18" s="84"/>
      <c r="E18" s="84"/>
      <c r="F18" s="84"/>
      <c r="G18" s="84"/>
      <c r="H18" s="84"/>
      <c r="I18" s="84"/>
      <c r="J18" s="84"/>
      <c r="K18" s="84"/>
      <c r="L18" s="84"/>
      <c r="M18" s="84"/>
    </row>
    <row r="19" spans="1:13" ht="18">
      <c r="A19" s="3" t="s">
        <v>17</v>
      </c>
      <c r="B19" s="84" t="s">
        <v>273</v>
      </c>
      <c r="C19" s="84"/>
      <c r="D19" s="84"/>
      <c r="E19" s="84"/>
      <c r="F19" s="84"/>
      <c r="G19" s="84"/>
      <c r="H19" s="84"/>
      <c r="I19" s="84"/>
      <c r="J19" s="84"/>
      <c r="K19" s="84"/>
      <c r="L19" s="84"/>
      <c r="M19" s="84"/>
    </row>
    <row r="20" spans="1:13" ht="14.25" customHeight="1">
      <c r="A20" s="91" t="s">
        <v>18</v>
      </c>
      <c r="B20" s="92"/>
      <c r="C20" s="92"/>
      <c r="D20" s="92"/>
      <c r="E20" s="92"/>
      <c r="F20" s="92"/>
      <c r="G20" s="92"/>
      <c r="H20" s="92"/>
      <c r="I20" s="92"/>
      <c r="J20" s="92"/>
      <c r="K20" s="92"/>
      <c r="L20" s="92"/>
      <c r="M20" s="92"/>
    </row>
    <row r="21" spans="1:13" ht="18">
      <c r="A21" s="3" t="s">
        <v>19</v>
      </c>
      <c r="B21" s="84" t="s">
        <v>274</v>
      </c>
      <c r="C21" s="84"/>
      <c r="D21" s="84"/>
      <c r="E21" s="84"/>
      <c r="F21" s="84"/>
      <c r="G21" s="84"/>
      <c r="H21" s="84"/>
      <c r="I21" s="84"/>
      <c r="J21" s="84"/>
      <c r="K21" s="84"/>
      <c r="L21" s="84"/>
      <c r="M21" s="84"/>
    </row>
    <row r="22" spans="1:13">
      <c r="A22" s="3" t="s">
        <v>20</v>
      </c>
      <c r="B22" s="84" t="s">
        <v>275</v>
      </c>
      <c r="C22" s="84"/>
      <c r="D22" s="84"/>
      <c r="E22" s="84"/>
      <c r="F22" s="84"/>
      <c r="G22" s="84"/>
      <c r="H22" s="84"/>
      <c r="I22" s="84"/>
      <c r="J22" s="84"/>
      <c r="K22" s="84"/>
      <c r="L22" s="84"/>
      <c r="M22" s="84"/>
    </row>
    <row r="23" spans="1:13">
      <c r="A23" s="3" t="s">
        <v>21</v>
      </c>
      <c r="B23" s="90">
        <v>45831</v>
      </c>
      <c r="C23" s="84"/>
      <c r="D23" s="84"/>
      <c r="E23" s="84"/>
      <c r="F23" s="84"/>
      <c r="G23" s="84"/>
      <c r="H23" s="84"/>
      <c r="I23" s="84"/>
      <c r="J23" s="84"/>
      <c r="K23" s="84"/>
      <c r="L23" s="84"/>
      <c r="M23" s="84"/>
    </row>
    <row r="24" spans="1:13" ht="14.25" customHeight="1">
      <c r="A24" s="91" t="s">
        <v>22</v>
      </c>
      <c r="B24" s="92"/>
      <c r="C24" s="92"/>
      <c r="D24" s="92"/>
      <c r="E24" s="92"/>
      <c r="F24" s="92"/>
      <c r="G24" s="92"/>
      <c r="H24" s="92"/>
      <c r="I24" s="92"/>
      <c r="J24" s="92"/>
      <c r="K24" s="92"/>
      <c r="L24" s="92"/>
      <c r="M24" s="92"/>
    </row>
    <row r="25" spans="1:13" ht="18">
      <c r="A25" s="3" t="s">
        <v>19</v>
      </c>
      <c r="B25" s="84" t="s">
        <v>276</v>
      </c>
      <c r="C25" s="84"/>
      <c r="D25" s="84"/>
      <c r="E25" s="84"/>
      <c r="F25" s="84"/>
      <c r="G25" s="84"/>
      <c r="H25" s="84"/>
      <c r="I25" s="84"/>
      <c r="J25" s="84"/>
      <c r="K25" s="84"/>
      <c r="L25" s="84"/>
      <c r="M25" s="84"/>
    </row>
    <row r="26" spans="1:13">
      <c r="A26" s="3" t="s">
        <v>20</v>
      </c>
      <c r="B26" s="84" t="s">
        <v>277</v>
      </c>
      <c r="C26" s="84"/>
      <c r="D26" s="84"/>
      <c r="E26" s="84"/>
      <c r="F26" s="84"/>
      <c r="G26" s="84"/>
      <c r="H26" s="84"/>
      <c r="I26" s="84"/>
      <c r="J26" s="84"/>
      <c r="K26" s="84"/>
      <c r="L26" s="84"/>
      <c r="M26" s="84"/>
    </row>
    <row r="27" spans="1:13">
      <c r="A27" s="3" t="s">
        <v>21</v>
      </c>
      <c r="B27" s="90">
        <v>45831</v>
      </c>
      <c r="C27" s="84"/>
      <c r="D27" s="84"/>
      <c r="E27" s="84"/>
      <c r="F27" s="84"/>
      <c r="G27" s="84"/>
      <c r="H27" s="84"/>
      <c r="I27" s="84"/>
      <c r="J27" s="84"/>
      <c r="K27" s="84"/>
      <c r="L27" s="84"/>
      <c r="M27" s="84"/>
    </row>
    <row r="28" spans="1:13">
      <c r="A28" s="4"/>
    </row>
    <row r="29" spans="1:13" ht="14.25" customHeight="1">
      <c r="A29" s="81" t="s">
        <v>23</v>
      </c>
      <c r="B29" s="82"/>
      <c r="C29" s="82"/>
      <c r="D29" s="82"/>
      <c r="E29" s="82"/>
      <c r="F29" s="82"/>
      <c r="G29" s="82"/>
      <c r="H29" s="82"/>
      <c r="I29" s="82"/>
      <c r="J29" s="82"/>
      <c r="K29" s="82"/>
      <c r="L29" s="82"/>
      <c r="M29" s="82"/>
    </row>
    <row r="30" spans="1:13" ht="14.25" customHeight="1">
      <c r="A30" s="81" t="s">
        <v>24</v>
      </c>
      <c r="B30" s="82"/>
      <c r="C30" s="82"/>
      <c r="D30" s="82"/>
      <c r="E30" s="82"/>
      <c r="F30" s="82"/>
      <c r="G30" s="82"/>
      <c r="H30" s="82"/>
      <c r="I30" s="82"/>
      <c r="J30" s="82"/>
      <c r="K30" s="82"/>
      <c r="L30" s="82"/>
      <c r="M30" s="82"/>
    </row>
    <row r="31" spans="1:13" ht="14.25" customHeight="1">
      <c r="A31" s="3" t="s">
        <v>25</v>
      </c>
      <c r="B31" s="83">
        <v>45292</v>
      </c>
      <c r="C31" s="84"/>
      <c r="D31" s="84"/>
      <c r="E31" s="84"/>
      <c r="F31" s="84"/>
      <c r="G31" s="84"/>
      <c r="H31" s="84"/>
      <c r="I31" s="84"/>
      <c r="J31" s="84"/>
      <c r="K31" s="84"/>
      <c r="L31" s="84"/>
      <c r="M31" s="84"/>
    </row>
    <row r="32" spans="1:13" ht="14.25" customHeight="1">
      <c r="A32" s="3" t="s">
        <v>26</v>
      </c>
      <c r="B32" s="83">
        <v>45657</v>
      </c>
      <c r="C32" s="84"/>
      <c r="D32" s="84"/>
      <c r="E32" s="84"/>
      <c r="F32" s="84"/>
      <c r="G32" s="84"/>
      <c r="H32" s="84"/>
      <c r="I32" s="84"/>
      <c r="J32" s="84"/>
      <c r="K32" s="84"/>
      <c r="L32" s="84"/>
      <c r="M32" s="84"/>
    </row>
    <row r="33" spans="1:14">
      <c r="A33" s="4"/>
    </row>
    <row r="34" spans="1:14">
      <c r="A34" s="54" t="s">
        <v>27</v>
      </c>
    </row>
    <row r="35" spans="1:14" ht="14.25" customHeight="1">
      <c r="A35" s="89" t="s">
        <v>28</v>
      </c>
      <c r="B35" s="89"/>
      <c r="C35" s="89"/>
      <c r="D35" s="89"/>
      <c r="E35" s="89"/>
      <c r="F35" s="89"/>
      <c r="G35" s="89"/>
      <c r="H35" s="89"/>
      <c r="I35" s="89"/>
      <c r="J35" s="89"/>
      <c r="K35" s="89"/>
      <c r="L35" s="89"/>
      <c r="M35" s="6" t="s">
        <v>29</v>
      </c>
      <c r="N35" s="18"/>
    </row>
    <row r="36" spans="1:14">
      <c r="A36" s="72" t="s">
        <v>190</v>
      </c>
      <c r="B36" s="72"/>
      <c r="C36" s="72"/>
      <c r="D36" s="72"/>
      <c r="E36" s="72"/>
      <c r="F36" s="72"/>
      <c r="G36" s="72"/>
      <c r="H36" s="72"/>
      <c r="I36" s="72"/>
      <c r="J36" s="72"/>
      <c r="K36" s="72"/>
      <c r="L36" s="72"/>
      <c r="M36" s="7" t="s">
        <v>145</v>
      </c>
      <c r="N36" s="18"/>
    </row>
    <row r="37" spans="1:14" ht="14.1" customHeight="1">
      <c r="A37" s="72" t="s">
        <v>200</v>
      </c>
      <c r="B37" s="72"/>
      <c r="C37" s="72"/>
      <c r="D37" s="72"/>
      <c r="E37" s="72"/>
      <c r="F37" s="72"/>
      <c r="G37" s="72"/>
      <c r="H37" s="72"/>
      <c r="I37" s="72"/>
      <c r="J37" s="72"/>
      <c r="K37" s="72"/>
      <c r="L37" s="72"/>
      <c r="M37" s="7" t="s">
        <v>145</v>
      </c>
      <c r="N37" s="18"/>
    </row>
    <row r="38" spans="1:14" ht="14.1" customHeight="1">
      <c r="A38" s="72" t="s">
        <v>241</v>
      </c>
      <c r="B38" s="72"/>
      <c r="C38" s="72"/>
      <c r="D38" s="72"/>
      <c r="E38" s="72"/>
      <c r="F38" s="72"/>
      <c r="G38" s="72"/>
      <c r="H38" s="72"/>
      <c r="I38" s="72"/>
      <c r="J38" s="72"/>
      <c r="K38" s="72"/>
      <c r="L38" s="72"/>
      <c r="M38" s="7" t="s">
        <v>145</v>
      </c>
      <c r="N38" s="18"/>
    </row>
    <row r="39" spans="1:14" ht="14.1" customHeight="1">
      <c r="A39" s="72" t="s">
        <v>227</v>
      </c>
      <c r="B39" s="72"/>
      <c r="C39" s="72"/>
      <c r="D39" s="72"/>
      <c r="E39" s="72"/>
      <c r="F39" s="72"/>
      <c r="G39" s="72"/>
      <c r="H39" s="72"/>
      <c r="I39" s="72"/>
      <c r="J39" s="72"/>
      <c r="K39" s="72"/>
      <c r="L39" s="72"/>
      <c r="M39" s="7" t="s">
        <v>145</v>
      </c>
      <c r="N39" s="18"/>
    </row>
    <row r="40" spans="1:14">
      <c r="A40" s="72" t="s">
        <v>246</v>
      </c>
      <c r="B40" s="72"/>
      <c r="C40" s="72"/>
      <c r="D40" s="72"/>
      <c r="E40" s="72"/>
      <c r="F40" s="72"/>
      <c r="G40" s="72"/>
      <c r="H40" s="72"/>
      <c r="I40" s="72"/>
      <c r="J40" s="72"/>
      <c r="K40" s="72"/>
      <c r="L40" s="72"/>
      <c r="M40" s="7" t="s">
        <v>145</v>
      </c>
      <c r="N40" s="18"/>
    </row>
    <row r="41" spans="1:14">
      <c r="A41" s="4"/>
    </row>
    <row r="42" spans="1:14">
      <c r="A42" s="5" t="s">
        <v>30</v>
      </c>
    </row>
    <row r="43" spans="1:14" ht="14.25" customHeight="1">
      <c r="A43" s="89" t="s">
        <v>31</v>
      </c>
      <c r="B43" s="89"/>
      <c r="C43" s="89"/>
      <c r="D43" s="89"/>
      <c r="E43" s="89"/>
      <c r="F43" s="89"/>
      <c r="G43" s="89"/>
      <c r="H43" s="89"/>
      <c r="I43" s="89"/>
      <c r="J43" s="89"/>
      <c r="K43" s="89"/>
      <c r="L43" s="89"/>
      <c r="M43" s="6" t="s">
        <v>32</v>
      </c>
    </row>
    <row r="44" spans="1:14">
      <c r="A44" s="98" t="s">
        <v>278</v>
      </c>
      <c r="B44" s="98"/>
      <c r="C44" s="98"/>
      <c r="D44" s="98"/>
      <c r="E44" s="98"/>
      <c r="F44" s="98"/>
      <c r="G44" s="98"/>
      <c r="H44" s="98"/>
      <c r="I44" s="98"/>
      <c r="J44" s="98"/>
      <c r="K44" s="98"/>
      <c r="L44" s="98"/>
      <c r="M44" s="7">
        <v>0</v>
      </c>
    </row>
    <row r="46" spans="1:14">
      <c r="A46" s="5" t="s">
        <v>33</v>
      </c>
    </row>
    <row r="47" spans="1:14" ht="18" customHeight="1">
      <c r="A47" s="89" t="s">
        <v>31</v>
      </c>
      <c r="B47" s="89"/>
      <c r="C47" s="89"/>
      <c r="D47" s="89"/>
      <c r="E47" s="89"/>
      <c r="F47" s="89"/>
      <c r="G47" s="89"/>
      <c r="H47" s="89"/>
      <c r="I47" s="89" t="s">
        <v>34</v>
      </c>
      <c r="J47" s="89"/>
      <c r="K47" s="85" t="s">
        <v>35</v>
      </c>
      <c r="L47" s="86"/>
      <c r="M47" s="87"/>
    </row>
    <row r="48" spans="1:14">
      <c r="A48" s="88" t="s">
        <v>279</v>
      </c>
      <c r="B48" s="88"/>
      <c r="C48" s="88"/>
      <c r="D48" s="88"/>
      <c r="E48" s="88"/>
      <c r="F48" s="88"/>
      <c r="G48" s="88"/>
      <c r="H48" s="88"/>
      <c r="I48" s="88">
        <v>100</v>
      </c>
      <c r="J48" s="88"/>
      <c r="K48" s="88" t="s">
        <v>279</v>
      </c>
      <c r="L48" s="88"/>
      <c r="M48" s="88"/>
    </row>
    <row r="49" spans="1:14">
      <c r="A49" s="8"/>
      <c r="B49" s="8"/>
      <c r="C49" s="8"/>
      <c r="D49" s="8"/>
      <c r="E49" s="8"/>
      <c r="F49" s="8"/>
      <c r="G49" s="8"/>
      <c r="H49" s="8"/>
      <c r="I49" s="8"/>
      <c r="J49" s="8"/>
      <c r="K49" s="8"/>
    </row>
    <row r="50" spans="1:14">
      <c r="A50" s="5" t="s">
        <v>36</v>
      </c>
    </row>
    <row r="51" spans="1:14" ht="18">
      <c r="A51" s="9" t="s">
        <v>37</v>
      </c>
      <c r="B51" s="9" t="s">
        <v>38</v>
      </c>
      <c r="C51" s="9" t="s">
        <v>39</v>
      </c>
      <c r="D51" s="9" t="s">
        <v>31</v>
      </c>
      <c r="E51" s="93" t="s">
        <v>40</v>
      </c>
      <c r="F51" s="93"/>
      <c r="G51" s="93"/>
      <c r="H51" s="93" t="s">
        <v>41</v>
      </c>
      <c r="I51" s="93"/>
      <c r="J51" s="93"/>
      <c r="K51" s="93"/>
      <c r="L51" s="93"/>
      <c r="M51" s="9" t="s">
        <v>42</v>
      </c>
    </row>
    <row r="52" spans="1:14">
      <c r="A52" s="48" t="s">
        <v>219</v>
      </c>
      <c r="B52" s="48">
        <v>118</v>
      </c>
      <c r="C52" s="49">
        <v>16938986</v>
      </c>
      <c r="D52" s="48" t="s">
        <v>219</v>
      </c>
      <c r="E52" s="10" t="s">
        <v>43</v>
      </c>
      <c r="F52" s="10" t="s">
        <v>44</v>
      </c>
      <c r="G52" s="10" t="s">
        <v>45</v>
      </c>
      <c r="H52" s="10" t="s">
        <v>46</v>
      </c>
      <c r="I52" s="10" t="s">
        <v>47</v>
      </c>
      <c r="J52" s="10" t="s">
        <v>48</v>
      </c>
      <c r="K52" s="10" t="s">
        <v>49</v>
      </c>
      <c r="L52" s="10" t="s">
        <v>50</v>
      </c>
      <c r="M52" s="19"/>
    </row>
    <row r="53" spans="1:14" ht="15">
      <c r="A53" s="11"/>
      <c r="B53" s="11"/>
      <c r="C53" s="12"/>
      <c r="D53" s="11"/>
      <c r="E53" s="30">
        <v>8252523</v>
      </c>
      <c r="F53" s="30">
        <v>8686463</v>
      </c>
      <c r="G53" s="30">
        <v>0</v>
      </c>
      <c r="H53" s="30">
        <v>1305000</v>
      </c>
      <c r="I53" s="30">
        <v>13122337</v>
      </c>
      <c r="J53" s="30" t="s">
        <v>291</v>
      </c>
      <c r="K53" s="30">
        <v>1302057</v>
      </c>
      <c r="L53" s="50">
        <v>814495</v>
      </c>
      <c r="M53" s="63" t="s">
        <v>220</v>
      </c>
      <c r="N53" s="18"/>
    </row>
    <row r="54" spans="1:14" ht="15">
      <c r="A54" s="13"/>
      <c r="B54" s="13"/>
      <c r="C54" s="14"/>
      <c r="D54" s="13"/>
      <c r="E54" s="14"/>
      <c r="F54" s="14"/>
      <c r="G54" s="14"/>
      <c r="H54" s="14"/>
      <c r="I54" s="66">
        <f>+E53+F53+H53+I53+K53+L53</f>
        <v>33482875</v>
      </c>
      <c r="J54" s="64">
        <f>C52-I54</f>
        <v>-16543889</v>
      </c>
      <c r="K54" s="65">
        <f>I54+J54</f>
        <v>16938986</v>
      </c>
      <c r="L54" s="14"/>
      <c r="M54" s="13"/>
    </row>
    <row r="55" spans="1:14">
      <c r="A55" s="5" t="s">
        <v>51</v>
      </c>
    </row>
    <row r="56" spans="1:14" ht="21" customHeight="1">
      <c r="A56" s="93" t="s">
        <v>52</v>
      </c>
      <c r="B56" s="93"/>
      <c r="C56" s="9" t="s">
        <v>53</v>
      </c>
      <c r="D56" s="93" t="s">
        <v>54</v>
      </c>
      <c r="E56" s="93"/>
      <c r="F56" s="93"/>
      <c r="G56" s="94" t="s">
        <v>55</v>
      </c>
      <c r="H56" s="94"/>
      <c r="I56" s="94"/>
      <c r="J56" s="94"/>
      <c r="K56" s="94"/>
      <c r="L56" s="94" t="s">
        <v>56</v>
      </c>
      <c r="M56" s="94"/>
    </row>
    <row r="57" spans="1:14" ht="20.25" customHeight="1">
      <c r="A57" s="74" t="s">
        <v>57</v>
      </c>
      <c r="B57" s="74"/>
      <c r="C57" s="30" t="s">
        <v>209</v>
      </c>
      <c r="D57" s="75"/>
      <c r="E57" s="75"/>
      <c r="F57" s="75"/>
      <c r="G57" s="76"/>
      <c r="H57" s="76"/>
      <c r="I57" s="76"/>
      <c r="J57" s="76"/>
      <c r="K57" s="76"/>
      <c r="L57" s="76"/>
      <c r="M57" s="76"/>
      <c r="N57" s="55"/>
    </row>
    <row r="58" spans="1:14" ht="20.25" customHeight="1">
      <c r="A58" s="74" t="s">
        <v>58</v>
      </c>
      <c r="B58" s="74"/>
      <c r="C58" s="30" t="s">
        <v>209</v>
      </c>
      <c r="D58" s="75"/>
      <c r="E58" s="75"/>
      <c r="F58" s="75"/>
      <c r="G58" s="76"/>
      <c r="H58" s="76"/>
      <c r="I58" s="76"/>
      <c r="J58" s="76"/>
      <c r="K58" s="76"/>
      <c r="L58" s="76"/>
      <c r="M58" s="76"/>
      <c r="N58" s="55"/>
    </row>
    <row r="59" spans="1:14" ht="93" customHeight="1">
      <c r="A59" s="74" t="s">
        <v>59</v>
      </c>
      <c r="B59" s="74"/>
      <c r="C59" s="30" t="s">
        <v>182</v>
      </c>
      <c r="D59" s="67" t="s">
        <v>211</v>
      </c>
      <c r="E59" s="68"/>
      <c r="F59" s="77"/>
      <c r="G59" s="78" t="s">
        <v>212</v>
      </c>
      <c r="H59" s="79"/>
      <c r="I59" s="79"/>
      <c r="J59" s="79"/>
      <c r="K59" s="80"/>
      <c r="L59" s="78" t="s">
        <v>213</v>
      </c>
      <c r="M59" s="80"/>
      <c r="N59" s="55"/>
    </row>
    <row r="60" spans="1:14" ht="105" customHeight="1">
      <c r="A60" s="74" t="s">
        <v>60</v>
      </c>
      <c r="B60" s="74"/>
      <c r="C60" s="30" t="s">
        <v>182</v>
      </c>
      <c r="D60" s="78" t="s">
        <v>214</v>
      </c>
      <c r="E60" s="79"/>
      <c r="F60" s="79"/>
      <c r="G60" s="78" t="s">
        <v>215</v>
      </c>
      <c r="H60" s="79"/>
      <c r="I60" s="79"/>
      <c r="J60" s="79"/>
      <c r="K60" s="80"/>
      <c r="L60" s="78" t="s">
        <v>216</v>
      </c>
      <c r="M60" s="80"/>
      <c r="N60" s="55"/>
    </row>
    <row r="61" spans="1:14" ht="20.25" customHeight="1">
      <c r="A61" s="74" t="s">
        <v>61</v>
      </c>
      <c r="B61" s="74"/>
      <c r="C61" s="30" t="s">
        <v>209</v>
      </c>
      <c r="D61" s="75"/>
      <c r="E61" s="75"/>
      <c r="F61" s="75"/>
      <c r="G61" s="76"/>
      <c r="H61" s="76"/>
      <c r="I61" s="76"/>
      <c r="J61" s="76"/>
      <c r="K61" s="76"/>
      <c r="L61" s="76"/>
      <c r="M61" s="76"/>
      <c r="N61" s="55"/>
    </row>
    <row r="62" spans="1:14">
      <c r="A62" s="15"/>
      <c r="B62" s="15"/>
      <c r="C62" s="16"/>
      <c r="D62" s="17"/>
      <c r="E62" s="17"/>
      <c r="F62" s="17"/>
      <c r="G62" s="18"/>
      <c r="H62" s="18"/>
      <c r="I62" s="18"/>
      <c r="J62" s="18"/>
      <c r="K62" s="18"/>
      <c r="L62" s="18"/>
      <c r="M62" s="18"/>
    </row>
    <row r="63" spans="1:14">
      <c r="A63" s="5" t="s">
        <v>62</v>
      </c>
    </row>
    <row r="64" spans="1:14">
      <c r="A64" s="93" t="s">
        <v>63</v>
      </c>
      <c r="B64" s="93"/>
      <c r="C64" s="93"/>
      <c r="D64" s="93"/>
      <c r="E64" s="93"/>
      <c r="F64" s="93"/>
      <c r="G64" s="93"/>
      <c r="H64" s="93"/>
      <c r="I64" s="9" t="s">
        <v>64</v>
      </c>
      <c r="J64" s="93" t="s">
        <v>65</v>
      </c>
      <c r="K64" s="93"/>
      <c r="L64" s="93"/>
      <c r="M64" s="93"/>
    </row>
    <row r="65" spans="1:14">
      <c r="A65" s="74" t="s">
        <v>66</v>
      </c>
      <c r="B65" s="74"/>
      <c r="C65" s="74"/>
      <c r="D65" s="74"/>
      <c r="E65" s="74"/>
      <c r="F65" s="74"/>
      <c r="G65" s="74"/>
      <c r="H65" s="74"/>
      <c r="I65" s="34" t="s">
        <v>209</v>
      </c>
      <c r="J65" s="73" t="s">
        <v>208</v>
      </c>
      <c r="K65" s="73"/>
      <c r="L65" s="73"/>
      <c r="M65" s="73"/>
      <c r="N65" s="55"/>
    </row>
    <row r="66" spans="1:14">
      <c r="A66" s="74" t="s">
        <v>67</v>
      </c>
      <c r="B66" s="74"/>
      <c r="C66" s="74"/>
      <c r="D66" s="74"/>
      <c r="E66" s="74"/>
      <c r="F66" s="74"/>
      <c r="G66" s="74"/>
      <c r="H66" s="74"/>
      <c r="I66" s="34" t="s">
        <v>209</v>
      </c>
      <c r="J66" s="73" t="s">
        <v>208</v>
      </c>
      <c r="K66" s="73"/>
      <c r="L66" s="73"/>
      <c r="M66" s="73"/>
      <c r="N66" s="55"/>
    </row>
    <row r="67" spans="1:14">
      <c r="A67" s="15"/>
      <c r="B67" s="15"/>
      <c r="C67" s="15"/>
      <c r="D67" s="15"/>
      <c r="E67" s="15"/>
      <c r="F67" s="15"/>
      <c r="G67" s="15"/>
      <c r="H67" s="15"/>
      <c r="J67" s="13"/>
    </row>
    <row r="68" spans="1:14">
      <c r="A68" s="5" t="s">
        <v>68</v>
      </c>
    </row>
    <row r="69" spans="1:14" ht="36">
      <c r="A69" s="93" t="s">
        <v>69</v>
      </c>
      <c r="B69" s="93"/>
      <c r="C69" s="93"/>
      <c r="D69" s="93"/>
      <c r="E69" s="93"/>
      <c r="F69" s="93"/>
      <c r="G69" s="93"/>
      <c r="H69" s="9" t="s">
        <v>53</v>
      </c>
      <c r="I69" s="9" t="s">
        <v>70</v>
      </c>
      <c r="J69" s="93" t="s">
        <v>65</v>
      </c>
      <c r="K69" s="93"/>
      <c r="L69" s="93"/>
      <c r="M69" s="93"/>
    </row>
    <row r="70" spans="1:14" ht="15">
      <c r="A70" s="74" t="s">
        <v>71</v>
      </c>
      <c r="B70" s="74"/>
      <c r="C70" s="74"/>
      <c r="D70" s="74"/>
      <c r="E70" s="74"/>
      <c r="F70" s="74"/>
      <c r="G70" s="74"/>
      <c r="H70" s="46" t="s">
        <v>209</v>
      </c>
      <c r="I70" s="20"/>
      <c r="J70" s="51" t="s">
        <v>239</v>
      </c>
      <c r="K70" s="20"/>
      <c r="L70" s="20"/>
      <c r="M70" s="20"/>
      <c r="N70" s="55"/>
    </row>
    <row r="71" spans="1:14" ht="15">
      <c r="A71" s="74" t="s">
        <v>72</v>
      </c>
      <c r="B71" s="74"/>
      <c r="C71" s="74"/>
      <c r="D71" s="74" t="s">
        <v>73</v>
      </c>
      <c r="E71" s="74"/>
      <c r="F71" s="74"/>
      <c r="G71" s="74"/>
      <c r="H71" s="46" t="s">
        <v>209</v>
      </c>
      <c r="I71" s="20"/>
      <c r="J71" s="51" t="s">
        <v>239</v>
      </c>
      <c r="K71" s="20"/>
      <c r="L71" s="20"/>
      <c r="M71" s="20"/>
      <c r="N71" s="55"/>
    </row>
    <row r="72" spans="1:14" ht="15">
      <c r="A72" s="74" t="s">
        <v>74</v>
      </c>
      <c r="B72" s="74"/>
      <c r="C72" s="74"/>
      <c r="D72" s="74" t="s">
        <v>73</v>
      </c>
      <c r="E72" s="74"/>
      <c r="F72" s="74"/>
      <c r="G72" s="74"/>
      <c r="H72" s="46" t="s">
        <v>209</v>
      </c>
      <c r="I72" s="20"/>
      <c r="J72" s="51" t="s">
        <v>239</v>
      </c>
      <c r="K72" s="20"/>
      <c r="L72" s="20"/>
      <c r="M72" s="20"/>
      <c r="N72" s="55"/>
    </row>
    <row r="73" spans="1:14" ht="15">
      <c r="A73" s="74" t="s">
        <v>75</v>
      </c>
      <c r="B73" s="74"/>
      <c r="C73" s="74"/>
      <c r="D73" s="74" t="s">
        <v>73</v>
      </c>
      <c r="E73" s="74"/>
      <c r="F73" s="74"/>
      <c r="G73" s="74"/>
      <c r="H73" s="46" t="s">
        <v>209</v>
      </c>
      <c r="I73" s="20"/>
      <c r="J73" s="51" t="s">
        <v>239</v>
      </c>
      <c r="K73" s="20"/>
      <c r="L73" s="20"/>
      <c r="M73" s="20"/>
      <c r="N73" s="55"/>
    </row>
    <row r="74" spans="1:14" ht="15">
      <c r="A74" s="74" t="s">
        <v>76</v>
      </c>
      <c r="B74" s="74"/>
      <c r="C74" s="74"/>
      <c r="D74" s="74" t="s">
        <v>73</v>
      </c>
      <c r="E74" s="74"/>
      <c r="F74" s="74"/>
      <c r="G74" s="74"/>
      <c r="H74" s="46" t="s">
        <v>209</v>
      </c>
      <c r="I74" s="20"/>
      <c r="J74" s="51" t="s">
        <v>239</v>
      </c>
      <c r="K74" s="20"/>
      <c r="L74" s="20"/>
      <c r="M74" s="20"/>
      <c r="N74" s="55"/>
    </row>
    <row r="75" spans="1:14" ht="15">
      <c r="A75" s="74" t="s">
        <v>77</v>
      </c>
      <c r="B75" s="74"/>
      <c r="C75" s="74"/>
      <c r="D75" s="74" t="s">
        <v>73</v>
      </c>
      <c r="E75" s="74"/>
      <c r="F75" s="74"/>
      <c r="G75" s="74"/>
      <c r="H75" s="46" t="s">
        <v>209</v>
      </c>
      <c r="I75" s="20"/>
      <c r="J75" s="51" t="s">
        <v>239</v>
      </c>
      <c r="K75" s="20"/>
      <c r="L75" s="20"/>
      <c r="M75" s="20"/>
      <c r="N75" s="55"/>
    </row>
    <row r="77" spans="1:14">
      <c r="A77" s="5" t="s">
        <v>78</v>
      </c>
    </row>
    <row r="78" spans="1:14" ht="18">
      <c r="A78" s="93" t="s">
        <v>79</v>
      </c>
      <c r="B78" s="93"/>
      <c r="C78" s="93"/>
      <c r="D78" s="93"/>
      <c r="E78" s="93"/>
      <c r="F78" s="93"/>
      <c r="G78" s="93"/>
      <c r="H78" s="9" t="s">
        <v>53</v>
      </c>
      <c r="I78" s="9" t="s">
        <v>80</v>
      </c>
      <c r="J78" s="93" t="s">
        <v>65</v>
      </c>
      <c r="K78" s="93"/>
      <c r="L78" s="93"/>
      <c r="M78" s="93"/>
    </row>
    <row r="79" spans="1:14" ht="15">
      <c r="A79" s="74" t="s">
        <v>81</v>
      </c>
      <c r="B79" s="74"/>
      <c r="C79" s="74"/>
      <c r="D79" s="74"/>
      <c r="E79" s="74"/>
      <c r="F79" s="74"/>
      <c r="G79" s="74"/>
      <c r="H79" s="45" t="s">
        <v>182</v>
      </c>
      <c r="I79" s="34">
        <v>1</v>
      </c>
      <c r="J79" s="103" t="s">
        <v>217</v>
      </c>
      <c r="K79" s="104"/>
      <c r="L79" s="104"/>
      <c r="M79" s="105"/>
      <c r="N79" s="55"/>
    </row>
    <row r="80" spans="1:14" ht="15">
      <c r="A80" s="74" t="s">
        <v>82</v>
      </c>
      <c r="B80" s="74"/>
      <c r="C80" s="74"/>
      <c r="D80" s="74"/>
      <c r="E80" s="74"/>
      <c r="F80" s="74"/>
      <c r="G80" s="74"/>
      <c r="H80" s="45" t="s">
        <v>182</v>
      </c>
      <c r="I80" s="34">
        <v>1</v>
      </c>
      <c r="J80" s="103" t="s">
        <v>218</v>
      </c>
      <c r="K80" s="104"/>
      <c r="L80" s="104"/>
      <c r="M80" s="105"/>
      <c r="N80" s="55"/>
    </row>
    <row r="81" spans="1:14" ht="15">
      <c r="A81" s="74" t="s">
        <v>83</v>
      </c>
      <c r="B81" s="74"/>
      <c r="C81" s="74"/>
      <c r="D81" s="74"/>
      <c r="E81" s="74"/>
      <c r="F81" s="74"/>
      <c r="G81" s="74"/>
      <c r="H81" s="45" t="s">
        <v>209</v>
      </c>
      <c r="I81" s="20"/>
      <c r="J81" s="51" t="s">
        <v>238</v>
      </c>
      <c r="K81" s="52"/>
      <c r="L81" s="52"/>
      <c r="M81" s="53"/>
      <c r="N81" s="55"/>
    </row>
    <row r="82" spans="1:14" ht="15">
      <c r="A82" s="74" t="s">
        <v>84</v>
      </c>
      <c r="B82" s="74"/>
      <c r="C82" s="74"/>
      <c r="D82" s="74"/>
      <c r="E82" s="74"/>
      <c r="F82" s="74"/>
      <c r="G82" s="74"/>
      <c r="H82" s="45" t="s">
        <v>209</v>
      </c>
      <c r="I82" s="20"/>
      <c r="J82" s="51" t="s">
        <v>238</v>
      </c>
      <c r="K82" s="20"/>
      <c r="L82" s="20"/>
      <c r="M82" s="20"/>
      <c r="N82" s="55"/>
    </row>
    <row r="83" spans="1:14" ht="15">
      <c r="A83" s="74" t="s">
        <v>77</v>
      </c>
      <c r="B83" s="74"/>
      <c r="C83" s="74"/>
      <c r="D83" s="74"/>
      <c r="E83" s="74"/>
      <c r="F83" s="74"/>
      <c r="G83" s="74"/>
      <c r="H83" s="45" t="s">
        <v>209</v>
      </c>
      <c r="I83" s="20"/>
      <c r="J83" s="51" t="s">
        <v>238</v>
      </c>
      <c r="K83" s="20"/>
      <c r="L83" s="20"/>
      <c r="M83" s="20"/>
      <c r="N83" s="55"/>
    </row>
    <row r="84" spans="1:14">
      <c r="A84" s="4"/>
    </row>
    <row r="85" spans="1:14">
      <c r="A85" s="5" t="s">
        <v>85</v>
      </c>
    </row>
    <row r="86" spans="1:14" ht="24.75" customHeight="1">
      <c r="A86" s="9" t="s">
        <v>86</v>
      </c>
      <c r="B86" s="93" t="s">
        <v>87</v>
      </c>
      <c r="C86" s="93"/>
      <c r="D86" s="93"/>
      <c r="E86" s="21" t="s">
        <v>88</v>
      </c>
      <c r="F86" s="93" t="s">
        <v>89</v>
      </c>
      <c r="G86" s="93"/>
      <c r="H86" s="93"/>
      <c r="I86" s="93"/>
      <c r="J86" s="93" t="s">
        <v>65</v>
      </c>
      <c r="K86" s="93"/>
      <c r="L86" s="93"/>
      <c r="M86" s="93"/>
    </row>
    <row r="87" spans="1:14" ht="29.1" customHeight="1">
      <c r="A87" s="47" t="s">
        <v>90</v>
      </c>
      <c r="B87" s="99" t="s">
        <v>91</v>
      </c>
      <c r="C87" s="99"/>
      <c r="D87" s="99"/>
      <c r="E87" s="47" t="s">
        <v>182</v>
      </c>
      <c r="F87" s="100" t="s">
        <v>183</v>
      </c>
      <c r="G87" s="100"/>
      <c r="H87" s="100"/>
      <c r="I87" s="100"/>
      <c r="J87" s="106" t="s">
        <v>184</v>
      </c>
      <c r="K87" s="107"/>
      <c r="L87" s="107"/>
      <c r="M87" s="108"/>
      <c r="N87" s="55"/>
    </row>
    <row r="88" spans="1:14" ht="24.95" customHeight="1">
      <c r="A88" s="47" t="s">
        <v>90</v>
      </c>
      <c r="B88" s="99" t="s">
        <v>92</v>
      </c>
      <c r="C88" s="99"/>
      <c r="D88" s="99"/>
      <c r="E88" s="47" t="s">
        <v>182</v>
      </c>
      <c r="F88" s="100" t="s">
        <v>185</v>
      </c>
      <c r="G88" s="100"/>
      <c r="H88" s="100"/>
      <c r="I88" s="100"/>
      <c r="J88" s="109" t="s">
        <v>186</v>
      </c>
      <c r="K88" s="110"/>
      <c r="L88" s="110"/>
      <c r="M88" s="111"/>
      <c r="N88" s="55"/>
    </row>
    <row r="89" spans="1:14" ht="123" customHeight="1">
      <c r="A89" s="47" t="s">
        <v>93</v>
      </c>
      <c r="B89" s="99" t="s">
        <v>94</v>
      </c>
      <c r="C89" s="99"/>
      <c r="D89" s="99"/>
      <c r="E89" s="47" t="s">
        <v>232</v>
      </c>
      <c r="F89" s="100" t="s">
        <v>236</v>
      </c>
      <c r="G89" s="100"/>
      <c r="H89" s="100"/>
      <c r="I89" s="100"/>
      <c r="J89" s="101" t="s">
        <v>235</v>
      </c>
      <c r="K89" s="102"/>
      <c r="L89" s="102"/>
      <c r="M89" s="102"/>
      <c r="N89" s="55"/>
    </row>
    <row r="90" spans="1:14" ht="26.1" customHeight="1">
      <c r="A90" s="47" t="s">
        <v>93</v>
      </c>
      <c r="B90" s="99" t="s">
        <v>95</v>
      </c>
      <c r="C90" s="99"/>
      <c r="D90" s="99"/>
      <c r="E90" s="47" t="s">
        <v>232</v>
      </c>
      <c r="F90" s="100" t="s">
        <v>254</v>
      </c>
      <c r="G90" s="100"/>
      <c r="H90" s="100"/>
      <c r="I90" s="100"/>
      <c r="J90" s="106" t="s">
        <v>253</v>
      </c>
      <c r="K90" s="112"/>
      <c r="L90" s="112"/>
      <c r="M90" s="113"/>
      <c r="N90" s="55"/>
    </row>
    <row r="91" spans="1:14" ht="26.1" customHeight="1">
      <c r="A91" s="47" t="s">
        <v>93</v>
      </c>
      <c r="B91" s="99" t="s">
        <v>96</v>
      </c>
      <c r="C91" s="99"/>
      <c r="D91" s="99"/>
      <c r="E91" s="47" t="s">
        <v>232</v>
      </c>
      <c r="F91" s="100" t="s">
        <v>256</v>
      </c>
      <c r="G91" s="100"/>
      <c r="H91" s="100"/>
      <c r="I91" s="100"/>
      <c r="J91" s="103" t="s">
        <v>255</v>
      </c>
      <c r="K91" s="104"/>
      <c r="L91" s="104"/>
      <c r="M91" s="105"/>
      <c r="N91" s="55"/>
    </row>
    <row r="92" spans="1:14" ht="24.95" customHeight="1">
      <c r="A92" s="47" t="s">
        <v>93</v>
      </c>
      <c r="B92" s="99" t="s">
        <v>97</v>
      </c>
      <c r="C92" s="99"/>
      <c r="D92" s="99"/>
      <c r="E92" s="47" t="s">
        <v>182</v>
      </c>
      <c r="F92" s="100" t="s">
        <v>256</v>
      </c>
      <c r="G92" s="100"/>
      <c r="H92" s="100"/>
      <c r="I92" s="100"/>
      <c r="J92" s="103" t="s">
        <v>255</v>
      </c>
      <c r="K92" s="104"/>
      <c r="L92" s="104"/>
      <c r="M92" s="105"/>
      <c r="N92" s="55"/>
    </row>
    <row r="93" spans="1:14" ht="24.95" customHeight="1">
      <c r="A93" s="47" t="s">
        <v>98</v>
      </c>
      <c r="B93" s="99" t="s">
        <v>99</v>
      </c>
      <c r="C93" s="99"/>
      <c r="D93" s="99"/>
      <c r="E93" s="47" t="s">
        <v>182</v>
      </c>
      <c r="F93" s="100" t="s">
        <v>258</v>
      </c>
      <c r="G93" s="100"/>
      <c r="H93" s="100"/>
      <c r="I93" s="100"/>
      <c r="J93" s="57" t="s">
        <v>257</v>
      </c>
      <c r="K93" s="58"/>
      <c r="L93" s="58"/>
      <c r="M93" s="59"/>
      <c r="N93" s="55"/>
    </row>
    <row r="94" spans="1:14" ht="23.1" customHeight="1">
      <c r="A94" s="47" t="s">
        <v>98</v>
      </c>
      <c r="B94" s="99" t="s">
        <v>100</v>
      </c>
      <c r="C94" s="99"/>
      <c r="D94" s="99"/>
      <c r="E94" s="47" t="s">
        <v>182</v>
      </c>
      <c r="F94" s="100" t="s">
        <v>260</v>
      </c>
      <c r="G94" s="100"/>
      <c r="H94" s="100"/>
      <c r="I94" s="100"/>
      <c r="J94" s="51" t="s">
        <v>259</v>
      </c>
      <c r="K94" s="60"/>
      <c r="L94" s="60"/>
      <c r="M94" s="60"/>
      <c r="N94" s="55"/>
    </row>
    <row r="95" spans="1:14" ht="27" customHeight="1">
      <c r="A95" s="47" t="s">
        <v>98</v>
      </c>
      <c r="B95" s="99" t="s">
        <v>101</v>
      </c>
      <c r="C95" s="99"/>
      <c r="D95" s="99"/>
      <c r="E95" s="47" t="s">
        <v>182</v>
      </c>
      <c r="F95" s="100" t="s">
        <v>262</v>
      </c>
      <c r="G95" s="100"/>
      <c r="H95" s="100"/>
      <c r="I95" s="100"/>
      <c r="J95" s="61" t="s">
        <v>261</v>
      </c>
      <c r="K95" s="60"/>
      <c r="L95" s="60"/>
      <c r="M95" s="60"/>
      <c r="N95" s="55"/>
    </row>
    <row r="96" spans="1:14" ht="30.95" customHeight="1">
      <c r="A96" s="47" t="s">
        <v>98</v>
      </c>
      <c r="B96" s="99" t="s">
        <v>102</v>
      </c>
      <c r="C96" s="99"/>
      <c r="D96" s="99"/>
      <c r="E96" s="47" t="s">
        <v>182</v>
      </c>
      <c r="F96" s="100" t="s">
        <v>263</v>
      </c>
      <c r="G96" s="100"/>
      <c r="H96" s="100"/>
      <c r="I96" s="100"/>
      <c r="J96" s="61" t="s">
        <v>261</v>
      </c>
      <c r="K96" s="60"/>
      <c r="L96" s="60"/>
      <c r="M96" s="60"/>
      <c r="N96" s="55"/>
    </row>
    <row r="97" spans="1:14" ht="36" customHeight="1">
      <c r="A97" s="47" t="s">
        <v>98</v>
      </c>
      <c r="B97" s="99" t="s">
        <v>103</v>
      </c>
      <c r="C97" s="99"/>
      <c r="D97" s="99"/>
      <c r="E97" s="47" t="s">
        <v>182</v>
      </c>
      <c r="F97" s="100" t="s">
        <v>264</v>
      </c>
      <c r="G97" s="100"/>
      <c r="H97" s="100"/>
      <c r="I97" s="100"/>
      <c r="J97" s="62" t="s">
        <v>265</v>
      </c>
      <c r="K97" s="60"/>
      <c r="L97" s="60"/>
      <c r="M97" s="60"/>
      <c r="N97" s="55"/>
    </row>
    <row r="98" spans="1:14" ht="42.95" customHeight="1">
      <c r="A98" s="47" t="s">
        <v>104</v>
      </c>
      <c r="B98" s="99" t="s">
        <v>105</v>
      </c>
      <c r="C98" s="99"/>
      <c r="D98" s="99"/>
      <c r="E98" s="47" t="s">
        <v>232</v>
      </c>
      <c r="F98" s="100" t="s">
        <v>280</v>
      </c>
      <c r="G98" s="100"/>
      <c r="H98" s="100"/>
      <c r="I98" s="100"/>
      <c r="J98" s="114" t="s">
        <v>247</v>
      </c>
      <c r="K98" s="114"/>
      <c r="L98" s="114"/>
      <c r="M98" s="114"/>
      <c r="N98" s="18"/>
    </row>
    <row r="99" spans="1:14" ht="30" customHeight="1">
      <c r="A99" s="115" t="s">
        <v>106</v>
      </c>
      <c r="B99" s="115"/>
      <c r="C99" s="115"/>
      <c r="D99" s="76"/>
      <c r="E99" s="76"/>
      <c r="F99" s="76"/>
      <c r="G99" s="76"/>
      <c r="H99" s="76"/>
      <c r="I99" s="76"/>
      <c r="J99" s="76"/>
      <c r="K99" s="76"/>
      <c r="L99" s="76"/>
      <c r="M99" s="76"/>
    </row>
    <row r="100" spans="1:14">
      <c r="A100" s="22"/>
    </row>
    <row r="101" spans="1:14">
      <c r="A101" s="5" t="s">
        <v>107</v>
      </c>
    </row>
    <row r="102" spans="1:14" ht="24.75" customHeight="1">
      <c r="A102" s="93" t="s">
        <v>108</v>
      </c>
      <c r="B102" s="93"/>
      <c r="C102" s="93"/>
      <c r="D102" s="93"/>
      <c r="E102" s="9" t="s">
        <v>109</v>
      </c>
      <c r="F102" s="116" t="s">
        <v>40</v>
      </c>
      <c r="G102" s="117"/>
      <c r="H102" s="118"/>
      <c r="I102" s="116" t="s">
        <v>41</v>
      </c>
      <c r="J102" s="117"/>
      <c r="K102" s="117"/>
      <c r="L102" s="117"/>
      <c r="M102" s="118"/>
    </row>
    <row r="103" spans="1:14">
      <c r="A103" s="123">
        <v>45849</v>
      </c>
      <c r="B103" s="124"/>
      <c r="C103" s="124"/>
      <c r="D103" s="125"/>
      <c r="E103" s="121">
        <v>249</v>
      </c>
      <c r="F103" s="19" t="s">
        <v>43</v>
      </c>
      <c r="G103" s="19" t="s">
        <v>44</v>
      </c>
      <c r="H103" s="19" t="s">
        <v>45</v>
      </c>
      <c r="I103" s="19" t="s">
        <v>46</v>
      </c>
      <c r="J103" s="19" t="s">
        <v>47</v>
      </c>
      <c r="K103" s="19" t="s">
        <v>48</v>
      </c>
      <c r="L103" s="19" t="s">
        <v>49</v>
      </c>
      <c r="M103" s="19" t="s">
        <v>50</v>
      </c>
    </row>
    <row r="104" spans="1:14">
      <c r="A104" s="126"/>
      <c r="B104" s="127"/>
      <c r="C104" s="127"/>
      <c r="D104" s="128"/>
      <c r="E104" s="122"/>
      <c r="F104" s="56">
        <v>210</v>
      </c>
      <c r="G104" s="56">
        <v>39</v>
      </c>
      <c r="H104" s="56">
        <v>0</v>
      </c>
      <c r="I104" s="56">
        <v>3</v>
      </c>
      <c r="J104" s="56">
        <v>232</v>
      </c>
      <c r="K104" s="56">
        <v>1</v>
      </c>
      <c r="L104" s="56">
        <v>5</v>
      </c>
      <c r="M104" s="56">
        <v>3</v>
      </c>
      <c r="N104" s="55"/>
    </row>
    <row r="105" spans="1:14">
      <c r="A105" s="23"/>
      <c r="B105" s="23"/>
      <c r="C105" s="23"/>
      <c r="D105" s="23"/>
      <c r="E105" s="23"/>
      <c r="F105" s="14"/>
      <c r="G105" s="14"/>
      <c r="H105" s="14"/>
      <c r="I105" s="14"/>
      <c r="J105" s="14"/>
      <c r="K105" s="14"/>
      <c r="L105" s="14"/>
      <c r="M105" s="14"/>
    </row>
    <row r="106" spans="1:14">
      <c r="A106" s="5" t="s">
        <v>110</v>
      </c>
    </row>
    <row r="107" spans="1:14" ht="60" customHeight="1">
      <c r="A107" s="93" t="s">
        <v>111</v>
      </c>
      <c r="B107" s="93"/>
      <c r="C107" s="93"/>
      <c r="D107" s="93"/>
      <c r="E107" s="9" t="s">
        <v>112</v>
      </c>
      <c r="F107" s="21" t="s">
        <v>113</v>
      </c>
      <c r="G107" s="93" t="s">
        <v>114</v>
      </c>
      <c r="H107" s="93"/>
      <c r="I107" s="93"/>
      <c r="J107" s="93" t="s">
        <v>42</v>
      </c>
      <c r="K107" s="93"/>
      <c r="L107" s="93"/>
      <c r="M107" s="93"/>
    </row>
    <row r="108" spans="1:14" ht="36" customHeight="1">
      <c r="A108" s="67" t="s">
        <v>210</v>
      </c>
      <c r="B108" s="129"/>
      <c r="C108" s="129"/>
      <c r="D108" s="130"/>
      <c r="E108" s="30" t="s">
        <v>209</v>
      </c>
      <c r="F108" s="20"/>
      <c r="G108" s="131"/>
      <c r="H108" s="132"/>
      <c r="I108" s="133"/>
      <c r="J108" s="134" t="s">
        <v>234</v>
      </c>
      <c r="K108" s="135"/>
      <c r="L108" s="135"/>
      <c r="M108" s="136"/>
      <c r="N108" s="55"/>
    </row>
    <row r="109" spans="1:14">
      <c r="A109" s="13"/>
      <c r="B109" s="23"/>
      <c r="C109" s="23"/>
      <c r="D109" s="13"/>
      <c r="E109" s="13"/>
    </row>
    <row r="110" spans="1:14">
      <c r="A110" s="5" t="s">
        <v>115</v>
      </c>
    </row>
    <row r="111" spans="1:14" ht="89.1" customHeight="1">
      <c r="A111" s="21" t="s">
        <v>116</v>
      </c>
      <c r="B111" s="21" t="s">
        <v>117</v>
      </c>
      <c r="C111" s="21" t="s">
        <v>118</v>
      </c>
      <c r="D111" s="9" t="s">
        <v>119</v>
      </c>
      <c r="E111" s="9" t="s">
        <v>120</v>
      </c>
      <c r="F111" s="93" t="s">
        <v>65</v>
      </c>
      <c r="G111" s="93"/>
      <c r="H111" s="93"/>
      <c r="I111" s="93"/>
      <c r="J111" s="119" t="s">
        <v>121</v>
      </c>
      <c r="K111" s="120"/>
      <c r="L111" s="21" t="s">
        <v>122</v>
      </c>
      <c r="M111" s="21" t="s">
        <v>123</v>
      </c>
    </row>
    <row r="112" spans="1:14" ht="27.95" customHeight="1">
      <c r="A112" s="3" t="s">
        <v>124</v>
      </c>
      <c r="B112" s="35" t="s">
        <v>208</v>
      </c>
      <c r="C112" s="11"/>
      <c r="D112" s="69" t="s">
        <v>237</v>
      </c>
      <c r="E112" s="20"/>
      <c r="F112" s="134" t="s">
        <v>245</v>
      </c>
      <c r="G112" s="135"/>
      <c r="H112" s="135"/>
      <c r="I112" s="136"/>
      <c r="J112" s="137"/>
      <c r="K112" s="137"/>
      <c r="L112" s="3"/>
      <c r="M112" s="3"/>
      <c r="N112" s="55"/>
    </row>
    <row r="113" spans="1:14" ht="27.95" customHeight="1">
      <c r="A113" s="3" t="s">
        <v>125</v>
      </c>
      <c r="B113" s="35" t="s">
        <v>208</v>
      </c>
      <c r="C113" s="11"/>
      <c r="D113" s="70"/>
      <c r="E113" s="20"/>
      <c r="F113" s="138"/>
      <c r="G113" s="139"/>
      <c r="H113" s="139"/>
      <c r="I113" s="140"/>
      <c r="J113" s="137"/>
      <c r="K113" s="137"/>
      <c r="L113" s="3"/>
      <c r="M113" s="3"/>
      <c r="N113" s="55"/>
    </row>
    <row r="114" spans="1:14" ht="50.1" customHeight="1">
      <c r="A114" s="3" t="s">
        <v>126</v>
      </c>
      <c r="B114" s="35" t="s">
        <v>208</v>
      </c>
      <c r="C114" s="11"/>
      <c r="D114" s="70"/>
      <c r="E114" s="20"/>
      <c r="F114" s="138"/>
      <c r="G114" s="139"/>
      <c r="H114" s="139"/>
      <c r="I114" s="140"/>
      <c r="J114" s="137"/>
      <c r="K114" s="137"/>
      <c r="L114" s="3"/>
      <c r="M114" s="3"/>
      <c r="N114" s="55"/>
    </row>
    <row r="115" spans="1:14" ht="170.1" customHeight="1">
      <c r="A115" s="3" t="s">
        <v>127</v>
      </c>
      <c r="B115" s="35" t="s">
        <v>208</v>
      </c>
      <c r="C115" s="11"/>
      <c r="D115" s="71"/>
      <c r="E115" s="20"/>
      <c r="F115" s="141"/>
      <c r="G115" s="142"/>
      <c r="H115" s="142"/>
      <c r="I115" s="143"/>
      <c r="J115" s="137"/>
      <c r="K115" s="137"/>
      <c r="L115" s="3"/>
      <c r="M115" s="3"/>
      <c r="N115" s="55"/>
    </row>
    <row r="116" spans="1:14">
      <c r="A116" s="15"/>
      <c r="B116" s="15"/>
      <c r="C116" s="15"/>
      <c r="D116" s="15"/>
      <c r="E116" s="15"/>
      <c r="F116" s="13"/>
      <c r="J116" s="18"/>
      <c r="K116" s="18"/>
      <c r="L116" s="18"/>
      <c r="M116" s="18"/>
    </row>
    <row r="117" spans="1:14">
      <c r="A117" s="5" t="s">
        <v>128</v>
      </c>
    </row>
    <row r="118" spans="1:14">
      <c r="A118" s="93" t="s">
        <v>129</v>
      </c>
      <c r="B118" s="93"/>
      <c r="C118" s="93"/>
      <c r="D118" s="93"/>
      <c r="E118" s="93"/>
      <c r="F118" s="93"/>
      <c r="G118" s="93"/>
      <c r="H118" s="93"/>
      <c r="I118" s="9" t="s">
        <v>53</v>
      </c>
      <c r="J118" s="93" t="s">
        <v>130</v>
      </c>
      <c r="K118" s="93"/>
      <c r="L118" s="93"/>
      <c r="M118" s="93"/>
    </row>
    <row r="119" spans="1:14">
      <c r="A119" s="74" t="s">
        <v>131</v>
      </c>
      <c r="B119" s="74"/>
      <c r="C119" s="74"/>
      <c r="D119" s="74"/>
      <c r="E119" s="74"/>
      <c r="F119" s="74"/>
      <c r="G119" s="74"/>
      <c r="H119" s="74"/>
      <c r="I119" s="34" t="s">
        <v>209</v>
      </c>
      <c r="J119" s="76"/>
      <c r="K119" s="76"/>
      <c r="L119" s="76"/>
      <c r="M119" s="76"/>
      <c r="N119" s="55"/>
    </row>
    <row r="120" spans="1:14" ht="15">
      <c r="A120" s="74" t="s">
        <v>132</v>
      </c>
      <c r="B120" s="74"/>
      <c r="C120" s="74"/>
      <c r="D120" s="74"/>
      <c r="E120" s="74"/>
      <c r="F120" s="74"/>
      <c r="G120" s="74"/>
      <c r="H120" s="74"/>
      <c r="I120" s="34" t="s">
        <v>182</v>
      </c>
      <c r="J120" s="103" t="s">
        <v>255</v>
      </c>
      <c r="K120" s="104"/>
      <c r="L120" s="104"/>
      <c r="M120" s="105"/>
      <c r="N120" s="55"/>
    </row>
    <row r="121" spans="1:14">
      <c r="A121" s="15"/>
      <c r="B121" s="15"/>
      <c r="C121" s="15"/>
      <c r="D121" s="15"/>
      <c r="E121" s="15"/>
      <c r="F121" s="15"/>
      <c r="G121" s="15"/>
      <c r="H121" s="15"/>
      <c r="J121" s="18"/>
      <c r="K121" s="18"/>
      <c r="L121" s="18"/>
      <c r="M121" s="18"/>
    </row>
    <row r="122" spans="1:14">
      <c r="A122" s="5" t="s">
        <v>133</v>
      </c>
    </row>
    <row r="123" spans="1:14" ht="16.5" customHeight="1">
      <c r="A123" s="116" t="s">
        <v>134</v>
      </c>
      <c r="B123" s="117"/>
      <c r="C123" s="117"/>
      <c r="D123" s="117"/>
      <c r="E123" s="117"/>
      <c r="F123" s="117"/>
      <c r="G123" s="117"/>
      <c r="H123" s="118"/>
      <c r="I123" s="9" t="s">
        <v>53</v>
      </c>
      <c r="J123" s="93" t="s">
        <v>130</v>
      </c>
      <c r="K123" s="93"/>
      <c r="L123" s="93"/>
      <c r="M123" s="93"/>
    </row>
    <row r="124" spans="1:14" ht="15">
      <c r="A124" s="74" t="s">
        <v>135</v>
      </c>
      <c r="B124" s="74"/>
      <c r="C124" s="74"/>
      <c r="D124" s="74"/>
      <c r="E124" s="74"/>
      <c r="F124" s="74"/>
      <c r="G124" s="74"/>
      <c r="H124" s="74"/>
      <c r="I124" s="34" t="s">
        <v>182</v>
      </c>
      <c r="J124" s="51" t="s">
        <v>243</v>
      </c>
      <c r="K124" s="20"/>
      <c r="L124" s="20"/>
      <c r="M124" s="20"/>
      <c r="N124" s="55"/>
    </row>
    <row r="125" spans="1:14" ht="15">
      <c r="A125" s="74" t="s">
        <v>136</v>
      </c>
      <c r="B125" s="74"/>
      <c r="C125" s="74"/>
      <c r="D125" s="74"/>
      <c r="E125" s="74"/>
      <c r="F125" s="74"/>
      <c r="G125" s="74"/>
      <c r="H125" s="74"/>
      <c r="I125" s="34" t="s">
        <v>182</v>
      </c>
      <c r="J125" s="51" t="s">
        <v>244</v>
      </c>
      <c r="K125" s="20"/>
      <c r="L125" s="20"/>
      <c r="M125" s="20"/>
      <c r="N125" s="55"/>
    </row>
    <row r="127" spans="1:14">
      <c r="A127" s="5" t="s">
        <v>137</v>
      </c>
    </row>
    <row r="128" spans="1:14" ht="24.75" customHeight="1">
      <c r="A128" s="93" t="s">
        <v>138</v>
      </c>
      <c r="B128" s="93"/>
      <c r="C128" s="93" t="s">
        <v>139</v>
      </c>
      <c r="D128" s="93"/>
      <c r="E128" s="93" t="s">
        <v>140</v>
      </c>
      <c r="F128" s="93" t="s">
        <v>141</v>
      </c>
      <c r="G128" s="93"/>
      <c r="H128" s="93" t="s">
        <v>142</v>
      </c>
      <c r="I128" s="93" t="s">
        <v>143</v>
      </c>
      <c r="J128" s="93"/>
      <c r="K128" s="93"/>
      <c r="L128" s="93" t="s">
        <v>144</v>
      </c>
      <c r="M128" s="93"/>
    </row>
    <row r="129" spans="1:14" ht="18">
      <c r="A129" s="75" t="s">
        <v>145</v>
      </c>
      <c r="B129" s="75"/>
      <c r="C129" s="9" t="s">
        <v>146</v>
      </c>
      <c r="D129" s="9" t="s">
        <v>147</v>
      </c>
      <c r="E129" s="93"/>
      <c r="F129" s="9" t="s">
        <v>148</v>
      </c>
      <c r="G129" s="9" t="s">
        <v>149</v>
      </c>
      <c r="H129" s="93"/>
      <c r="I129" s="93"/>
      <c r="J129" s="93"/>
      <c r="K129" s="93"/>
      <c r="L129" s="93"/>
      <c r="M129" s="93"/>
    </row>
    <row r="130" spans="1:14" ht="134.1" customHeight="1">
      <c r="A130" s="84" t="s">
        <v>190</v>
      </c>
      <c r="B130" s="84"/>
      <c r="C130" s="30">
        <v>1</v>
      </c>
      <c r="D130" s="38" t="s">
        <v>191</v>
      </c>
      <c r="E130" s="38" t="s">
        <v>192</v>
      </c>
      <c r="F130" s="30">
        <v>0.12</v>
      </c>
      <c r="G130" s="39">
        <v>0.1</v>
      </c>
      <c r="H130" s="40">
        <v>0.83209999999999995</v>
      </c>
      <c r="I130" s="67" t="s">
        <v>193</v>
      </c>
      <c r="J130" s="68"/>
      <c r="K130" s="77"/>
      <c r="L130" s="67" t="s">
        <v>248</v>
      </c>
      <c r="M130" s="68"/>
      <c r="N130" s="55"/>
    </row>
    <row r="131" spans="1:14" ht="132" customHeight="1">
      <c r="A131" s="84" t="s">
        <v>190</v>
      </c>
      <c r="B131" s="84"/>
      <c r="C131" s="30">
        <v>2</v>
      </c>
      <c r="D131" s="38" t="s">
        <v>194</v>
      </c>
      <c r="E131" s="38" t="s">
        <v>195</v>
      </c>
      <c r="F131" s="30">
        <v>0.09</v>
      </c>
      <c r="G131" s="39">
        <v>0.06</v>
      </c>
      <c r="H131" s="40">
        <v>0.71560000000000001</v>
      </c>
      <c r="I131" s="67" t="s">
        <v>196</v>
      </c>
      <c r="J131" s="68"/>
      <c r="K131" s="77"/>
      <c r="L131" s="67" t="s">
        <v>249</v>
      </c>
      <c r="M131" s="68"/>
      <c r="N131" s="55"/>
    </row>
    <row r="132" spans="1:14" ht="83.1" customHeight="1">
      <c r="A132" s="84" t="s">
        <v>190</v>
      </c>
      <c r="B132" s="84"/>
      <c r="C132" s="30">
        <v>3</v>
      </c>
      <c r="D132" s="38" t="s">
        <v>197</v>
      </c>
      <c r="E132" s="33" t="s">
        <v>198</v>
      </c>
      <c r="F132" s="41">
        <v>0.2</v>
      </c>
      <c r="G132" s="38">
        <v>0.12</v>
      </c>
      <c r="H132" s="40">
        <v>0.58940000000000003</v>
      </c>
      <c r="I132" s="67" t="s">
        <v>199</v>
      </c>
      <c r="J132" s="68"/>
      <c r="K132" s="77"/>
      <c r="L132" s="67" t="s">
        <v>250</v>
      </c>
      <c r="M132" s="68"/>
      <c r="N132" s="55"/>
    </row>
    <row r="133" spans="1:14" ht="149.1" customHeight="1">
      <c r="A133" s="84" t="s">
        <v>200</v>
      </c>
      <c r="B133" s="84"/>
      <c r="C133" s="30">
        <v>4</v>
      </c>
      <c r="D133" s="38" t="s">
        <v>201</v>
      </c>
      <c r="E133" s="38" t="s">
        <v>291</v>
      </c>
      <c r="F133" s="39">
        <v>0.8</v>
      </c>
      <c r="G133" s="39">
        <v>0.71</v>
      </c>
      <c r="H133" s="40">
        <v>0.89019999999999999</v>
      </c>
      <c r="I133" s="67" t="s">
        <v>202</v>
      </c>
      <c r="J133" s="68"/>
      <c r="K133" s="77"/>
      <c r="L133" s="67" t="s">
        <v>252</v>
      </c>
      <c r="M133" s="68"/>
      <c r="N133" s="55"/>
    </row>
    <row r="134" spans="1:14" ht="80.099999999999994" customHeight="1">
      <c r="A134" s="84" t="s">
        <v>200</v>
      </c>
      <c r="B134" s="84"/>
      <c r="C134" s="30">
        <v>5</v>
      </c>
      <c r="D134" s="38" t="s">
        <v>221</v>
      </c>
      <c r="E134" s="38" t="s">
        <v>222</v>
      </c>
      <c r="F134" s="39">
        <v>9</v>
      </c>
      <c r="G134" s="39">
        <v>9.5</v>
      </c>
      <c r="H134" s="40">
        <v>1.0556000000000001</v>
      </c>
      <c r="I134" s="67" t="s">
        <v>223</v>
      </c>
      <c r="J134" s="68"/>
      <c r="K134" s="77"/>
      <c r="L134" s="67" t="s">
        <v>240</v>
      </c>
      <c r="M134" s="68"/>
      <c r="N134" s="55"/>
    </row>
    <row r="135" spans="1:14" ht="105" customHeight="1">
      <c r="A135" s="84" t="s">
        <v>241</v>
      </c>
      <c r="B135" s="84"/>
      <c r="C135" s="30">
        <v>6</v>
      </c>
      <c r="D135" s="38" t="s">
        <v>224</v>
      </c>
      <c r="E135" s="38" t="s">
        <v>225</v>
      </c>
      <c r="F135" s="39">
        <v>27853</v>
      </c>
      <c r="G135" s="39">
        <v>27874</v>
      </c>
      <c r="H135" s="40">
        <v>1.0007999999999999</v>
      </c>
      <c r="I135" s="67" t="s">
        <v>226</v>
      </c>
      <c r="J135" s="68"/>
      <c r="K135" s="77"/>
      <c r="L135" s="67" t="s">
        <v>251</v>
      </c>
      <c r="M135" s="68"/>
      <c r="N135" s="55"/>
    </row>
    <row r="136" spans="1:14" ht="146.1" customHeight="1">
      <c r="A136" s="84" t="s">
        <v>227</v>
      </c>
      <c r="B136" s="84"/>
      <c r="C136" s="30">
        <v>7</v>
      </c>
      <c r="D136" s="38" t="s">
        <v>228</v>
      </c>
      <c r="E136" s="38" t="s">
        <v>229</v>
      </c>
      <c r="F136" s="39">
        <v>0.37</v>
      </c>
      <c r="G136" s="39">
        <v>0.37</v>
      </c>
      <c r="H136" s="40">
        <v>1</v>
      </c>
      <c r="I136" s="67" t="s">
        <v>230</v>
      </c>
      <c r="J136" s="68"/>
      <c r="K136" s="77"/>
      <c r="L136" s="67" t="s">
        <v>242</v>
      </c>
      <c r="M136" s="68"/>
      <c r="N136" s="55"/>
    </row>
    <row r="137" spans="1:14" ht="26.1" customHeight="1">
      <c r="A137" s="67"/>
      <c r="B137" s="77"/>
      <c r="C137" s="30"/>
      <c r="D137" s="38"/>
      <c r="E137" s="67" t="s">
        <v>231</v>
      </c>
      <c r="F137" s="68"/>
      <c r="G137" s="77"/>
      <c r="H137" s="40">
        <f>AVERAGE(H130:H136)</f>
        <v>0.86910000000000009</v>
      </c>
      <c r="I137" s="67"/>
      <c r="J137" s="68"/>
      <c r="K137" s="77"/>
      <c r="L137" s="131"/>
      <c r="M137" s="133"/>
    </row>
    <row r="138" spans="1:14">
      <c r="A138" s="24"/>
    </row>
    <row r="139" spans="1:14">
      <c r="A139" s="5" t="s">
        <v>150</v>
      </c>
      <c r="J139" s="29"/>
    </row>
    <row r="140" spans="1:14" ht="18">
      <c r="A140" s="93" t="s">
        <v>151</v>
      </c>
      <c r="B140" s="93"/>
      <c r="C140" s="93"/>
      <c r="D140" s="93" t="s">
        <v>147</v>
      </c>
      <c r="E140" s="93"/>
      <c r="F140" s="93"/>
      <c r="G140" s="93"/>
      <c r="H140" s="9" t="s">
        <v>152</v>
      </c>
      <c r="I140" s="9" t="s">
        <v>153</v>
      </c>
      <c r="J140" s="93" t="s">
        <v>130</v>
      </c>
      <c r="K140" s="93"/>
      <c r="L140" s="93"/>
      <c r="M140" s="93"/>
    </row>
    <row r="141" spans="1:14" ht="15">
      <c r="A141" s="147" t="s">
        <v>187</v>
      </c>
      <c r="B141" s="147"/>
      <c r="C141" s="147"/>
      <c r="D141" s="148" t="s">
        <v>281</v>
      </c>
      <c r="E141" s="148"/>
      <c r="F141" s="148"/>
      <c r="G141" s="148"/>
      <c r="H141" s="31">
        <v>234760.28</v>
      </c>
      <c r="I141" s="31">
        <v>200937.1</v>
      </c>
      <c r="J141" s="106" t="s">
        <v>233</v>
      </c>
      <c r="K141" s="112"/>
      <c r="L141" s="112"/>
      <c r="M141" s="113"/>
    </row>
    <row r="142" spans="1:14" ht="18.95" customHeight="1">
      <c r="A142" s="147" t="s">
        <v>187</v>
      </c>
      <c r="B142" s="147"/>
      <c r="C142" s="147"/>
      <c r="D142" s="148" t="s">
        <v>282</v>
      </c>
      <c r="E142" s="148"/>
      <c r="F142" s="148"/>
      <c r="G142" s="148"/>
      <c r="H142" s="31">
        <v>22241.7</v>
      </c>
      <c r="I142" s="31">
        <v>21978.639999999999</v>
      </c>
      <c r="J142" s="106" t="s">
        <v>233</v>
      </c>
      <c r="K142" s="112"/>
      <c r="L142" s="112"/>
      <c r="M142" s="113"/>
    </row>
    <row r="143" spans="1:14" ht="24" customHeight="1">
      <c r="A143" s="147" t="s">
        <v>187</v>
      </c>
      <c r="B143" s="147"/>
      <c r="C143" s="147"/>
      <c r="D143" s="148" t="s">
        <v>283</v>
      </c>
      <c r="E143" s="148"/>
      <c r="F143" s="148"/>
      <c r="G143" s="148"/>
      <c r="H143" s="31">
        <v>6391.78</v>
      </c>
      <c r="I143" s="31">
        <v>6391.78</v>
      </c>
      <c r="J143" s="106" t="s">
        <v>233</v>
      </c>
      <c r="K143" s="112"/>
      <c r="L143" s="112"/>
      <c r="M143" s="113"/>
    </row>
    <row r="144" spans="1:14" ht="18.95" customHeight="1">
      <c r="A144" s="147" t="s">
        <v>187</v>
      </c>
      <c r="B144" s="147"/>
      <c r="C144" s="147"/>
      <c r="D144" s="148" t="s">
        <v>284</v>
      </c>
      <c r="E144" s="148"/>
      <c r="F144" s="148"/>
      <c r="G144" s="148"/>
      <c r="H144" s="31">
        <v>196612.45</v>
      </c>
      <c r="I144" s="31">
        <v>175882.37</v>
      </c>
      <c r="J144" s="106" t="s">
        <v>233</v>
      </c>
      <c r="K144" s="112"/>
      <c r="L144" s="112"/>
      <c r="M144" s="113"/>
    </row>
    <row r="145" spans="1:13" ht="18.95" customHeight="1">
      <c r="A145" s="147" t="s">
        <v>187</v>
      </c>
      <c r="B145" s="147"/>
      <c r="C145" s="147"/>
      <c r="D145" s="148" t="s">
        <v>285</v>
      </c>
      <c r="E145" s="148"/>
      <c r="F145" s="148"/>
      <c r="G145" s="148"/>
      <c r="H145" s="31">
        <v>6178</v>
      </c>
      <c r="I145" s="31">
        <v>6178</v>
      </c>
      <c r="J145" s="106" t="s">
        <v>233</v>
      </c>
      <c r="K145" s="112"/>
      <c r="L145" s="112"/>
      <c r="M145" s="113"/>
    </row>
    <row r="146" spans="1:13" ht="26.1" customHeight="1">
      <c r="A146" s="147" t="s">
        <v>187</v>
      </c>
      <c r="B146" s="147"/>
      <c r="C146" s="147"/>
      <c r="D146" s="148" t="s">
        <v>286</v>
      </c>
      <c r="E146" s="148"/>
      <c r="F146" s="148"/>
      <c r="G146" s="148"/>
      <c r="H146" s="31">
        <v>570637.74</v>
      </c>
      <c r="I146" s="31">
        <v>260900.16</v>
      </c>
      <c r="J146" s="106" t="s">
        <v>233</v>
      </c>
      <c r="K146" s="112"/>
      <c r="L146" s="112"/>
      <c r="M146" s="113"/>
    </row>
    <row r="147" spans="1:13" ht="21" customHeight="1">
      <c r="A147" s="147" t="s">
        <v>187</v>
      </c>
      <c r="B147" s="147"/>
      <c r="C147" s="147"/>
      <c r="D147" s="148" t="s">
        <v>287</v>
      </c>
      <c r="E147" s="148"/>
      <c r="F147" s="148"/>
      <c r="G147" s="148"/>
      <c r="H147" s="31">
        <v>8368.7199999999993</v>
      </c>
      <c r="I147" s="31">
        <v>552</v>
      </c>
      <c r="J147" s="106" t="s">
        <v>233</v>
      </c>
      <c r="K147" s="112"/>
      <c r="L147" s="112"/>
      <c r="M147" s="113"/>
    </row>
    <row r="148" spans="1:13" ht="15">
      <c r="A148" s="147" t="s">
        <v>187</v>
      </c>
      <c r="B148" s="147"/>
      <c r="C148" s="147"/>
      <c r="D148" s="148" t="s">
        <v>288</v>
      </c>
      <c r="E148" s="148"/>
      <c r="F148" s="148"/>
      <c r="G148" s="148"/>
      <c r="H148" s="31">
        <v>4599.3</v>
      </c>
      <c r="I148" s="31">
        <v>4598.25</v>
      </c>
      <c r="J148" s="106" t="s">
        <v>233</v>
      </c>
      <c r="K148" s="112"/>
      <c r="L148" s="112"/>
      <c r="M148" s="113"/>
    </row>
    <row r="149" spans="1:13" ht="15">
      <c r="A149" s="147" t="s">
        <v>187</v>
      </c>
      <c r="B149" s="147"/>
      <c r="C149" s="147"/>
      <c r="D149" s="148" t="s">
        <v>289</v>
      </c>
      <c r="E149" s="148"/>
      <c r="F149" s="148"/>
      <c r="G149" s="148"/>
      <c r="H149" s="31">
        <v>280321.90000000002</v>
      </c>
      <c r="I149" s="31">
        <v>180346.9</v>
      </c>
      <c r="J149" s="106" t="s">
        <v>233</v>
      </c>
      <c r="K149" s="112"/>
      <c r="L149" s="112"/>
      <c r="M149" s="113"/>
    </row>
    <row r="150" spans="1:13" ht="15">
      <c r="A150" s="147" t="s">
        <v>187</v>
      </c>
      <c r="B150" s="147"/>
      <c r="C150" s="147"/>
      <c r="D150" s="148" t="s">
        <v>290</v>
      </c>
      <c r="E150" s="148"/>
      <c r="F150" s="148"/>
      <c r="G150" s="148"/>
      <c r="H150" s="31">
        <v>133720</v>
      </c>
      <c r="I150" s="31">
        <v>0</v>
      </c>
      <c r="J150" s="106" t="s">
        <v>233</v>
      </c>
      <c r="K150" s="112"/>
      <c r="L150" s="112"/>
      <c r="M150" s="113"/>
    </row>
    <row r="151" spans="1:13" ht="15">
      <c r="A151" s="149" t="s">
        <v>188</v>
      </c>
      <c r="B151" s="150"/>
      <c r="C151" s="151"/>
      <c r="D151" s="84" t="s">
        <v>189</v>
      </c>
      <c r="E151" s="84"/>
      <c r="F151" s="84"/>
      <c r="G151" s="84"/>
      <c r="H151" s="32">
        <f>SUM(H141:H150)</f>
        <v>1463831.87</v>
      </c>
      <c r="I151" s="32">
        <f>SUM(I141:I149)</f>
        <v>857765.20000000007</v>
      </c>
      <c r="J151" s="106" t="s">
        <v>233</v>
      </c>
      <c r="K151" s="112"/>
      <c r="L151" s="112"/>
      <c r="M151" s="113"/>
    </row>
    <row r="153" spans="1:13">
      <c r="A153" s="5" t="s">
        <v>154</v>
      </c>
    </row>
    <row r="154" spans="1:13" ht="27.95" customHeight="1">
      <c r="A154" s="93" t="s">
        <v>155</v>
      </c>
      <c r="B154" s="93"/>
      <c r="C154" s="93" t="s">
        <v>156</v>
      </c>
      <c r="D154" s="93"/>
      <c r="E154" s="93" t="s">
        <v>157</v>
      </c>
      <c r="F154" s="93"/>
      <c r="G154" s="93" t="s">
        <v>158</v>
      </c>
      <c r="H154" s="93"/>
      <c r="I154" s="93"/>
      <c r="J154" s="93" t="s">
        <v>159</v>
      </c>
      <c r="K154" s="93"/>
      <c r="L154" s="93"/>
      <c r="M154" s="9" t="s">
        <v>160</v>
      </c>
    </row>
    <row r="155" spans="1:13">
      <c r="A155" s="144">
        <f>H151</f>
        <v>1463831.87</v>
      </c>
      <c r="B155" s="145"/>
      <c r="C155" s="144">
        <f>A155</f>
        <v>1463831.87</v>
      </c>
      <c r="D155" s="145"/>
      <c r="E155" s="144">
        <v>857765.2</v>
      </c>
      <c r="F155" s="145"/>
      <c r="G155" s="144"/>
      <c r="H155" s="145"/>
      <c r="I155" s="36"/>
      <c r="J155" s="144"/>
      <c r="K155" s="146"/>
      <c r="L155" s="145"/>
      <c r="M155" s="37">
        <f>I151/H151</f>
        <v>0.5859724860342056</v>
      </c>
    </row>
    <row r="156" spans="1:13">
      <c r="A156" s="25"/>
    </row>
    <row r="157" spans="1:13">
      <c r="A157" s="5" t="s">
        <v>161</v>
      </c>
    </row>
    <row r="158" spans="1:13" ht="19.5" customHeight="1">
      <c r="A158" s="93" t="s">
        <v>162</v>
      </c>
      <c r="B158" s="93"/>
      <c r="C158" s="93"/>
      <c r="D158" s="93"/>
      <c r="E158" s="93"/>
      <c r="F158" s="93" t="s">
        <v>163</v>
      </c>
      <c r="G158" s="93"/>
      <c r="H158" s="93"/>
      <c r="I158" s="93"/>
      <c r="J158" s="93" t="s">
        <v>65</v>
      </c>
      <c r="K158" s="93"/>
      <c r="L158" s="93"/>
      <c r="M158" s="93"/>
    </row>
    <row r="159" spans="1:13" ht="23.1" customHeight="1">
      <c r="A159" s="93"/>
      <c r="B159" s="93"/>
      <c r="C159" s="93"/>
      <c r="D159" s="93"/>
      <c r="E159" s="93"/>
      <c r="F159" s="9" t="s">
        <v>164</v>
      </c>
      <c r="G159" s="9" t="s">
        <v>165</v>
      </c>
      <c r="H159" s="9" t="s">
        <v>166</v>
      </c>
      <c r="I159" s="9" t="s">
        <v>167</v>
      </c>
      <c r="J159" s="93"/>
      <c r="K159" s="93"/>
      <c r="L159" s="93"/>
      <c r="M159" s="93"/>
    </row>
    <row r="160" spans="1:13" ht="15">
      <c r="A160" s="152" t="s">
        <v>203</v>
      </c>
      <c r="B160" s="152"/>
      <c r="C160" s="152"/>
      <c r="D160" s="152"/>
      <c r="E160" s="152"/>
      <c r="F160" s="43">
        <v>10</v>
      </c>
      <c r="G160" s="44">
        <v>34321.910000000003</v>
      </c>
      <c r="H160" s="43">
        <v>10</v>
      </c>
      <c r="I160" s="44">
        <f>G160</f>
        <v>34321.910000000003</v>
      </c>
      <c r="J160" s="51" t="s">
        <v>292</v>
      </c>
      <c r="K160" s="51"/>
      <c r="L160" s="51"/>
      <c r="M160" s="51"/>
    </row>
    <row r="161" spans="1:14" ht="15">
      <c r="A161" s="152" t="s">
        <v>204</v>
      </c>
      <c r="B161" s="152"/>
      <c r="C161" s="152"/>
      <c r="D161" s="152"/>
      <c r="E161" s="152"/>
      <c r="F161" s="43">
        <v>1</v>
      </c>
      <c r="G161" s="44">
        <v>333000</v>
      </c>
      <c r="H161" s="43">
        <v>1</v>
      </c>
      <c r="I161" s="44">
        <f>G161</f>
        <v>333000</v>
      </c>
      <c r="J161" s="51" t="s">
        <v>292</v>
      </c>
      <c r="K161" s="51"/>
      <c r="L161" s="51"/>
      <c r="M161" s="51"/>
    </row>
    <row r="162" spans="1:14" ht="15">
      <c r="A162" s="152" t="s">
        <v>205</v>
      </c>
      <c r="B162" s="152"/>
      <c r="C162" s="152"/>
      <c r="D162" s="152"/>
      <c r="E162" s="152"/>
      <c r="F162" s="43">
        <v>34</v>
      </c>
      <c r="G162" s="44">
        <v>79805.98</v>
      </c>
      <c r="H162" s="43">
        <v>34</v>
      </c>
      <c r="I162" s="44">
        <v>79805.98</v>
      </c>
      <c r="J162" s="51" t="s">
        <v>292</v>
      </c>
      <c r="K162" s="51"/>
      <c r="L162" s="51"/>
      <c r="M162" s="51"/>
    </row>
    <row r="163" spans="1:14" ht="15">
      <c r="A163" s="152" t="s">
        <v>206</v>
      </c>
      <c r="B163" s="152"/>
      <c r="C163" s="152"/>
      <c r="D163" s="152"/>
      <c r="E163" s="152"/>
      <c r="F163" s="43">
        <v>2</v>
      </c>
      <c r="G163" s="44">
        <v>65885.77</v>
      </c>
      <c r="H163" s="43">
        <v>2</v>
      </c>
      <c r="I163" s="44">
        <v>65885.77</v>
      </c>
      <c r="J163" s="51" t="s">
        <v>292</v>
      </c>
      <c r="K163" s="51"/>
      <c r="L163" s="51"/>
      <c r="M163" s="51"/>
    </row>
    <row r="164" spans="1:14" ht="15">
      <c r="A164" s="152" t="s">
        <v>207</v>
      </c>
      <c r="B164" s="152"/>
      <c r="C164" s="152"/>
      <c r="D164" s="152"/>
      <c r="E164" s="152"/>
      <c r="F164" s="43">
        <v>13</v>
      </c>
      <c r="G164" s="44">
        <v>705088.37</v>
      </c>
      <c r="H164" s="43">
        <v>12</v>
      </c>
      <c r="I164" s="44">
        <v>511088.37</v>
      </c>
      <c r="J164" s="51" t="s">
        <v>292</v>
      </c>
      <c r="K164" s="51"/>
      <c r="L164" s="51"/>
      <c r="M164" s="51"/>
    </row>
    <row r="165" spans="1:14">
      <c r="A165" s="153"/>
      <c r="B165" s="154"/>
      <c r="C165" s="154"/>
      <c r="D165" s="154"/>
      <c r="E165" s="154"/>
      <c r="J165" s="155"/>
      <c r="K165" s="155"/>
      <c r="L165" s="155"/>
      <c r="M165" s="155"/>
    </row>
    <row r="166" spans="1:14">
      <c r="A166" s="5" t="s">
        <v>168</v>
      </c>
      <c r="B166" s="5"/>
    </row>
    <row r="167" spans="1:14">
      <c r="A167" s="93" t="s">
        <v>151</v>
      </c>
      <c r="B167" s="93"/>
      <c r="C167" s="93"/>
      <c r="D167" s="93"/>
      <c r="E167" s="93"/>
      <c r="F167" s="93" t="s">
        <v>169</v>
      </c>
      <c r="G167" s="93"/>
      <c r="H167" s="93"/>
      <c r="I167" s="9" t="s">
        <v>170</v>
      </c>
      <c r="J167" s="93" t="s">
        <v>65</v>
      </c>
      <c r="K167" s="93"/>
      <c r="L167" s="93"/>
      <c r="M167" s="93"/>
    </row>
    <row r="168" spans="1:14" ht="44.1" customHeight="1">
      <c r="A168" s="159" t="s">
        <v>293</v>
      </c>
      <c r="B168" s="160"/>
      <c r="C168" s="160"/>
      <c r="D168" s="160"/>
      <c r="E168" s="161"/>
      <c r="F168" s="156" t="s">
        <v>294</v>
      </c>
      <c r="G168" s="157"/>
      <c r="H168" s="157"/>
      <c r="I168" s="46">
        <v>3360</v>
      </c>
      <c r="J168" s="51" t="s">
        <v>296</v>
      </c>
      <c r="K168" s="51"/>
      <c r="L168" s="51"/>
      <c r="M168" s="51"/>
      <c r="N168" s="55"/>
    </row>
    <row r="169" spans="1:14" ht="59.1" customHeight="1">
      <c r="A169" s="159" t="s">
        <v>293</v>
      </c>
      <c r="B169" s="160"/>
      <c r="C169" s="160"/>
      <c r="D169" s="160"/>
      <c r="E169" s="161"/>
      <c r="F169" s="156" t="s">
        <v>295</v>
      </c>
      <c r="G169" s="157"/>
      <c r="H169" s="157"/>
      <c r="I169" s="46">
        <v>350</v>
      </c>
      <c r="J169" s="51" t="s">
        <v>296</v>
      </c>
      <c r="K169" s="51"/>
      <c r="L169" s="51"/>
      <c r="M169" s="51"/>
      <c r="N169" s="55"/>
    </row>
    <row r="170" spans="1:14">
      <c r="A170" s="154"/>
      <c r="B170" s="154"/>
      <c r="C170" s="154"/>
      <c r="D170" s="154"/>
      <c r="E170" s="154"/>
      <c r="F170" s="155"/>
      <c r="G170" s="155"/>
      <c r="H170" s="155"/>
      <c r="J170" s="155"/>
      <c r="K170" s="155"/>
      <c r="L170" s="155"/>
      <c r="M170" s="155"/>
    </row>
    <row r="171" spans="1:14" ht="16.5" customHeight="1">
      <c r="A171" s="5" t="s">
        <v>171</v>
      </c>
    </row>
    <row r="172" spans="1:14" ht="20.25" customHeight="1">
      <c r="A172" s="5" t="s">
        <v>172</v>
      </c>
      <c r="B172" s="5"/>
      <c r="C172" s="27"/>
      <c r="D172" s="27"/>
      <c r="E172" s="27"/>
      <c r="F172" s="158"/>
      <c r="G172" s="158"/>
      <c r="H172" s="158"/>
      <c r="I172" s="158"/>
      <c r="J172" s="158"/>
      <c r="K172" s="158"/>
      <c r="L172" s="158"/>
      <c r="M172" s="158"/>
    </row>
    <row r="173" spans="1:14" ht="57.95" customHeight="1">
      <c r="A173" s="162" t="s">
        <v>173</v>
      </c>
      <c r="B173" s="162"/>
      <c r="C173" s="28" t="s">
        <v>174</v>
      </c>
      <c r="D173" s="28" t="s">
        <v>175</v>
      </c>
      <c r="E173" s="28" t="s">
        <v>176</v>
      </c>
      <c r="F173" s="162" t="s">
        <v>177</v>
      </c>
      <c r="G173" s="162"/>
      <c r="H173" s="162"/>
      <c r="I173" s="162"/>
      <c r="J173" s="162" t="s">
        <v>130</v>
      </c>
      <c r="K173" s="162"/>
      <c r="L173" s="162"/>
      <c r="M173" s="162"/>
    </row>
    <row r="174" spans="1:14" ht="24" customHeight="1">
      <c r="A174" s="149"/>
      <c r="B174" s="151"/>
      <c r="C174" s="30"/>
      <c r="D174" s="26"/>
      <c r="E174" s="26"/>
      <c r="F174" s="149"/>
      <c r="G174" s="150"/>
      <c r="H174" s="150"/>
      <c r="I174" s="151"/>
      <c r="J174" s="51"/>
      <c r="K174" s="52"/>
      <c r="L174" s="52"/>
      <c r="M174" s="53"/>
    </row>
    <row r="175" spans="1:14" ht="24" customHeight="1">
      <c r="A175" s="149"/>
      <c r="B175" s="151"/>
      <c r="C175" s="30"/>
      <c r="D175" s="26"/>
      <c r="E175" s="26"/>
      <c r="F175" s="149"/>
      <c r="G175" s="150"/>
      <c r="H175" s="150"/>
      <c r="I175" s="151"/>
      <c r="J175" s="51"/>
      <c r="K175" s="52"/>
      <c r="L175" s="52"/>
      <c r="M175" s="53"/>
    </row>
    <row r="176" spans="1:14" ht="24" customHeight="1">
      <c r="A176" s="149"/>
      <c r="B176" s="151"/>
      <c r="C176" s="30"/>
      <c r="D176" s="26"/>
      <c r="E176" s="26"/>
      <c r="F176" s="149"/>
      <c r="G176" s="150"/>
      <c r="H176" s="150"/>
      <c r="I176" s="151"/>
      <c r="J176" s="51"/>
      <c r="K176" s="52"/>
      <c r="L176" s="52"/>
      <c r="M176" s="53"/>
    </row>
    <row r="177" spans="1:13" ht="24" customHeight="1">
      <c r="A177" s="149"/>
      <c r="B177" s="151"/>
      <c r="C177" s="30"/>
      <c r="D177" s="26"/>
      <c r="E177" s="26"/>
      <c r="F177" s="149"/>
      <c r="G177" s="150"/>
      <c r="H177" s="150"/>
      <c r="I177" s="151"/>
      <c r="J177" s="51"/>
      <c r="K177" s="52"/>
      <c r="L177" s="52"/>
      <c r="M177" s="53"/>
    </row>
    <row r="178" spans="1:13" ht="24" customHeight="1">
      <c r="A178" s="149"/>
      <c r="B178" s="151"/>
      <c r="C178" s="30"/>
      <c r="D178" s="26"/>
      <c r="E178" s="26"/>
      <c r="F178" s="149"/>
      <c r="G178" s="150"/>
      <c r="H178" s="150"/>
      <c r="I178" s="151"/>
      <c r="J178" s="51"/>
      <c r="K178" s="52"/>
      <c r="L178" s="52"/>
      <c r="M178" s="53"/>
    </row>
    <row r="179" spans="1:13" ht="24" customHeight="1">
      <c r="A179" s="149"/>
      <c r="B179" s="151"/>
      <c r="C179" s="30"/>
      <c r="D179" s="26"/>
      <c r="E179" s="26"/>
      <c r="F179" s="149"/>
      <c r="G179" s="150"/>
      <c r="H179" s="150"/>
      <c r="I179" s="151"/>
      <c r="J179" s="51"/>
      <c r="K179" s="52"/>
      <c r="L179" s="52"/>
      <c r="M179" s="53"/>
    </row>
    <row r="180" spans="1:13" ht="24" customHeight="1">
      <c r="A180" s="149"/>
      <c r="B180" s="151"/>
      <c r="C180" s="30"/>
      <c r="D180" s="26"/>
      <c r="E180" s="26"/>
      <c r="F180" s="149"/>
      <c r="G180" s="150"/>
      <c r="H180" s="150"/>
      <c r="I180" s="151"/>
      <c r="J180" s="51"/>
      <c r="K180" s="52"/>
      <c r="L180" s="52"/>
      <c r="M180" s="53"/>
    </row>
    <row r="181" spans="1:13" ht="24" customHeight="1">
      <c r="A181" s="149"/>
      <c r="B181" s="151"/>
      <c r="C181" s="30"/>
      <c r="D181" s="26"/>
      <c r="E181" s="26"/>
      <c r="F181" s="149"/>
      <c r="G181" s="150"/>
      <c r="H181" s="150"/>
      <c r="I181" s="151"/>
      <c r="J181" s="51"/>
      <c r="K181" s="52"/>
      <c r="L181" s="52"/>
      <c r="M181" s="53"/>
    </row>
    <row r="182" spans="1:13" ht="24" customHeight="1">
      <c r="A182" s="149"/>
      <c r="B182" s="151"/>
      <c r="C182" s="30"/>
      <c r="D182" s="26"/>
      <c r="E182" s="26"/>
      <c r="F182" s="149"/>
      <c r="G182" s="150"/>
      <c r="H182" s="150"/>
      <c r="I182" s="151"/>
      <c r="J182" s="51"/>
      <c r="K182" s="52"/>
      <c r="L182" s="52"/>
      <c r="M182" s="53"/>
    </row>
    <row r="183" spans="1:13" ht="24" customHeight="1">
      <c r="A183" s="149"/>
      <c r="B183" s="151"/>
      <c r="C183" s="30"/>
      <c r="D183" s="26"/>
      <c r="E183" s="26"/>
      <c r="F183" s="149"/>
      <c r="G183" s="150"/>
      <c r="H183" s="150"/>
      <c r="I183" s="151"/>
      <c r="J183" s="51"/>
      <c r="K183" s="52"/>
      <c r="L183" s="52"/>
      <c r="M183" s="53"/>
    </row>
    <row r="184" spans="1:13" ht="27" customHeight="1">
      <c r="A184" s="149"/>
      <c r="B184" s="151"/>
      <c r="C184" s="30"/>
      <c r="D184" s="26"/>
      <c r="E184" s="26"/>
      <c r="F184" s="149"/>
      <c r="G184" s="150"/>
      <c r="H184" s="150"/>
      <c r="I184" s="151"/>
      <c r="J184" s="51"/>
      <c r="K184" s="52"/>
      <c r="L184" s="52"/>
      <c r="M184" s="53"/>
    </row>
  </sheetData>
  <mergeCells count="284">
    <mergeCell ref="H128:H129"/>
    <mergeCell ref="L137:M137"/>
    <mergeCell ref="A140:C140"/>
    <mergeCell ref="D140:G140"/>
    <mergeCell ref="J140:M140"/>
    <mergeCell ref="E137:G137"/>
    <mergeCell ref="J147:M147"/>
    <mergeCell ref="A137:B137"/>
    <mergeCell ref="I137:K137"/>
    <mergeCell ref="A142:C142"/>
    <mergeCell ref="D142:G142"/>
    <mergeCell ref="J142:M142"/>
    <mergeCell ref="A143:C143"/>
    <mergeCell ref="D143:G143"/>
    <mergeCell ref="J143:M143"/>
    <mergeCell ref="A145:C145"/>
    <mergeCell ref="J146:M146"/>
    <mergeCell ref="A147:C147"/>
    <mergeCell ref="D147:G147"/>
    <mergeCell ref="A182:B182"/>
    <mergeCell ref="F182:I182"/>
    <mergeCell ref="A183:B183"/>
    <mergeCell ref="F183:I183"/>
    <mergeCell ref="A184:B184"/>
    <mergeCell ref="F184:I184"/>
    <mergeCell ref="D145:G145"/>
    <mergeCell ref="J145:M145"/>
    <mergeCell ref="A144:C144"/>
    <mergeCell ref="J144:M144"/>
    <mergeCell ref="A148:C148"/>
    <mergeCell ref="D148:G148"/>
    <mergeCell ref="J148:M148"/>
    <mergeCell ref="A179:B179"/>
    <mergeCell ref="F179:I179"/>
    <mergeCell ref="A180:B180"/>
    <mergeCell ref="F180:I180"/>
    <mergeCell ref="A181:B181"/>
    <mergeCell ref="F181:I181"/>
    <mergeCell ref="A146:C146"/>
    <mergeCell ref="D144:G144"/>
    <mergeCell ref="D146:G146"/>
    <mergeCell ref="A177:B177"/>
    <mergeCell ref="F177:I177"/>
    <mergeCell ref="A178:B178"/>
    <mergeCell ref="F178:I178"/>
    <mergeCell ref="A173:B173"/>
    <mergeCell ref="F173:I173"/>
    <mergeCell ref="A168:E168"/>
    <mergeCell ref="A176:B176"/>
    <mergeCell ref="F176:I176"/>
    <mergeCell ref="A170:E170"/>
    <mergeCell ref="F170:H170"/>
    <mergeCell ref="A175:B175"/>
    <mergeCell ref="F175:I175"/>
    <mergeCell ref="J170:M170"/>
    <mergeCell ref="F169:H169"/>
    <mergeCell ref="F172:I172"/>
    <mergeCell ref="J172:M172"/>
    <mergeCell ref="F168:H168"/>
    <mergeCell ref="A169:E169"/>
    <mergeCell ref="J173:M173"/>
    <mergeCell ref="A174:B174"/>
    <mergeCell ref="F174:I174"/>
    <mergeCell ref="A160:E160"/>
    <mergeCell ref="A161:E161"/>
    <mergeCell ref="A162:E162"/>
    <mergeCell ref="A163:E163"/>
    <mergeCell ref="A158:E159"/>
    <mergeCell ref="A164:E164"/>
    <mergeCell ref="A165:E165"/>
    <mergeCell ref="J165:M165"/>
    <mergeCell ref="A167:E167"/>
    <mergeCell ref="F167:H167"/>
    <mergeCell ref="J167:M167"/>
    <mergeCell ref="E155:F155"/>
    <mergeCell ref="J155:L155"/>
    <mergeCell ref="G155:H155"/>
    <mergeCell ref="A141:C141"/>
    <mergeCell ref="D141:G141"/>
    <mergeCell ref="J141:M141"/>
    <mergeCell ref="A150:C150"/>
    <mergeCell ref="D150:G150"/>
    <mergeCell ref="J158:M159"/>
    <mergeCell ref="A151:C151"/>
    <mergeCell ref="D151:G151"/>
    <mergeCell ref="J151:M151"/>
    <mergeCell ref="A154:B154"/>
    <mergeCell ref="C154:D154"/>
    <mergeCell ref="E154:F154"/>
    <mergeCell ref="G154:I154"/>
    <mergeCell ref="J154:L154"/>
    <mergeCell ref="C155:D155"/>
    <mergeCell ref="F158:I158"/>
    <mergeCell ref="J150:M150"/>
    <mergeCell ref="A155:B155"/>
    <mergeCell ref="A149:C149"/>
    <mergeCell ref="D149:G149"/>
    <mergeCell ref="J149:M149"/>
    <mergeCell ref="I128:K129"/>
    <mergeCell ref="L128:M129"/>
    <mergeCell ref="A125:H125"/>
    <mergeCell ref="A128:B128"/>
    <mergeCell ref="C128:D128"/>
    <mergeCell ref="F128:G128"/>
    <mergeCell ref="A129:B129"/>
    <mergeCell ref="A130:B130"/>
    <mergeCell ref="J112:K112"/>
    <mergeCell ref="J113:K113"/>
    <mergeCell ref="J114:K114"/>
    <mergeCell ref="J115:K115"/>
    <mergeCell ref="A123:H123"/>
    <mergeCell ref="J123:M123"/>
    <mergeCell ref="A124:H124"/>
    <mergeCell ref="F112:I115"/>
    <mergeCell ref="A118:H118"/>
    <mergeCell ref="J118:M118"/>
    <mergeCell ref="A119:H119"/>
    <mergeCell ref="J119:M119"/>
    <mergeCell ref="A120:H120"/>
    <mergeCell ref="J120:M120"/>
    <mergeCell ref="L130:M130"/>
    <mergeCell ref="E128:E129"/>
    <mergeCell ref="A131:B131"/>
    <mergeCell ref="A132:B132"/>
    <mergeCell ref="A133:B133"/>
    <mergeCell ref="A134:B134"/>
    <mergeCell ref="A136:B136"/>
    <mergeCell ref="I136:K136"/>
    <mergeCell ref="I132:K132"/>
    <mergeCell ref="I133:K133"/>
    <mergeCell ref="I130:K130"/>
    <mergeCell ref="I131:K131"/>
    <mergeCell ref="I134:K134"/>
    <mergeCell ref="A135:B135"/>
    <mergeCell ref="I135:K135"/>
    <mergeCell ref="B98:D98"/>
    <mergeCell ref="F98:I98"/>
    <mergeCell ref="J98:M98"/>
    <mergeCell ref="A99:C99"/>
    <mergeCell ref="D99:M99"/>
    <mergeCell ref="A102:D102"/>
    <mergeCell ref="F102:H102"/>
    <mergeCell ref="F111:I111"/>
    <mergeCell ref="J111:K111"/>
    <mergeCell ref="I102:M102"/>
    <mergeCell ref="A107:D107"/>
    <mergeCell ref="G107:I107"/>
    <mergeCell ref="J107:M107"/>
    <mergeCell ref="E103:E104"/>
    <mergeCell ref="A103:D104"/>
    <mergeCell ref="A108:D108"/>
    <mergeCell ref="G108:I108"/>
    <mergeCell ref="J108:M108"/>
    <mergeCell ref="B97:D97"/>
    <mergeCell ref="F97:I97"/>
    <mergeCell ref="B90:D90"/>
    <mergeCell ref="F90:I90"/>
    <mergeCell ref="B93:D93"/>
    <mergeCell ref="F93:I93"/>
    <mergeCell ref="B94:D94"/>
    <mergeCell ref="F94:I94"/>
    <mergeCell ref="B95:D95"/>
    <mergeCell ref="F95:I95"/>
    <mergeCell ref="J90:M90"/>
    <mergeCell ref="B91:D91"/>
    <mergeCell ref="F91:I91"/>
    <mergeCell ref="J91:M91"/>
    <mergeCell ref="B92:D92"/>
    <mergeCell ref="F92:I92"/>
    <mergeCell ref="J92:M92"/>
    <mergeCell ref="B96:D96"/>
    <mergeCell ref="F96:I96"/>
    <mergeCell ref="B89:D89"/>
    <mergeCell ref="F89:I89"/>
    <mergeCell ref="J89:M89"/>
    <mergeCell ref="A79:G79"/>
    <mergeCell ref="J79:M79"/>
    <mergeCell ref="A80:G80"/>
    <mergeCell ref="J80:M80"/>
    <mergeCell ref="A81:G81"/>
    <mergeCell ref="A82:G82"/>
    <mergeCell ref="A83:G83"/>
    <mergeCell ref="B87:D87"/>
    <mergeCell ref="F87:I87"/>
    <mergeCell ref="J87:M87"/>
    <mergeCell ref="B88:D88"/>
    <mergeCell ref="F88:I88"/>
    <mergeCell ref="J88:M88"/>
    <mergeCell ref="B86:D86"/>
    <mergeCell ref="F86:I86"/>
    <mergeCell ref="J86:M86"/>
    <mergeCell ref="J69:M69"/>
    <mergeCell ref="A70:G70"/>
    <mergeCell ref="A71:G71"/>
    <mergeCell ref="A72:G72"/>
    <mergeCell ref="A73:G73"/>
    <mergeCell ref="A74:G74"/>
    <mergeCell ref="A75:G75"/>
    <mergeCell ref="A78:G78"/>
    <mergeCell ref="J78:M78"/>
    <mergeCell ref="A1:M1"/>
    <mergeCell ref="A2:M2"/>
    <mergeCell ref="A4:M4"/>
    <mergeCell ref="B5:M5"/>
    <mergeCell ref="B6:M6"/>
    <mergeCell ref="B7:M7"/>
    <mergeCell ref="L56:M56"/>
    <mergeCell ref="A57:B57"/>
    <mergeCell ref="D57:F57"/>
    <mergeCell ref="G57:K57"/>
    <mergeCell ref="L57:M57"/>
    <mergeCell ref="A40:L40"/>
    <mergeCell ref="A43:L43"/>
    <mergeCell ref="A44:L44"/>
    <mergeCell ref="A47:H47"/>
    <mergeCell ref="I47:J47"/>
    <mergeCell ref="E51:G51"/>
    <mergeCell ref="A24:M24"/>
    <mergeCell ref="B25:M25"/>
    <mergeCell ref="B26:M26"/>
    <mergeCell ref="B27:M27"/>
    <mergeCell ref="A61:B61"/>
    <mergeCell ref="D61:F61"/>
    <mergeCell ref="G61:K61"/>
    <mergeCell ref="L61:M61"/>
    <mergeCell ref="A64:H64"/>
    <mergeCell ref="J64:M64"/>
    <mergeCell ref="B8:M8"/>
    <mergeCell ref="B9:M9"/>
    <mergeCell ref="B10:M10"/>
    <mergeCell ref="B11:M11"/>
    <mergeCell ref="B12:M12"/>
    <mergeCell ref="B13:M13"/>
    <mergeCell ref="B21:M21"/>
    <mergeCell ref="B22:M22"/>
    <mergeCell ref="B23:M23"/>
    <mergeCell ref="A20:M20"/>
    <mergeCell ref="B14:M14"/>
    <mergeCell ref="B15:M15"/>
    <mergeCell ref="B16:M16"/>
    <mergeCell ref="A17:M17"/>
    <mergeCell ref="B18:M18"/>
    <mergeCell ref="B19:M19"/>
    <mergeCell ref="A29:M29"/>
    <mergeCell ref="A30:M30"/>
    <mergeCell ref="B31:M31"/>
    <mergeCell ref="B32:M32"/>
    <mergeCell ref="K47:M47"/>
    <mergeCell ref="A48:H48"/>
    <mergeCell ref="I48:J48"/>
    <mergeCell ref="K48:M48"/>
    <mergeCell ref="L59:M59"/>
    <mergeCell ref="A35:L35"/>
    <mergeCell ref="A36:L36"/>
    <mergeCell ref="A37:L37"/>
    <mergeCell ref="A38:L38"/>
    <mergeCell ref="H51:L51"/>
    <mergeCell ref="A56:B56"/>
    <mergeCell ref="D56:F56"/>
    <mergeCell ref="G56:K56"/>
    <mergeCell ref="L136:M136"/>
    <mergeCell ref="D112:D115"/>
    <mergeCell ref="A39:L39"/>
    <mergeCell ref="L132:M132"/>
    <mergeCell ref="L133:M133"/>
    <mergeCell ref="L134:M134"/>
    <mergeCell ref="L135:M135"/>
    <mergeCell ref="J66:M66"/>
    <mergeCell ref="A58:B58"/>
    <mergeCell ref="D58:F58"/>
    <mergeCell ref="G58:K58"/>
    <mergeCell ref="L58:M58"/>
    <mergeCell ref="A59:B59"/>
    <mergeCell ref="D59:F59"/>
    <mergeCell ref="G59:K59"/>
    <mergeCell ref="L131:M131"/>
    <mergeCell ref="A60:B60"/>
    <mergeCell ref="D60:F60"/>
    <mergeCell ref="G60:K60"/>
    <mergeCell ref="L60:M60"/>
    <mergeCell ref="J65:M65"/>
    <mergeCell ref="A66:H66"/>
    <mergeCell ref="A65:H65"/>
    <mergeCell ref="A69:G69"/>
  </mergeCells>
  <hyperlinks>
    <hyperlink ref="B14" r:id="rId1"/>
    <hyperlink ref="B16" r:id="rId2"/>
    <hyperlink ref="J87" r:id="rId3"/>
    <hyperlink ref="J88" r:id="rId4"/>
    <hyperlink ref="J79" r:id="rId5"/>
    <hyperlink ref="J80" r:id="rId6"/>
    <hyperlink ref="J141" r:id="rId7"/>
    <hyperlink ref="J142" r:id="rId8"/>
    <hyperlink ref="J143" r:id="rId9"/>
    <hyperlink ref="J144" r:id="rId10"/>
    <hyperlink ref="J145" r:id="rId11"/>
    <hyperlink ref="J146" r:id="rId12"/>
    <hyperlink ref="J147" r:id="rId13"/>
    <hyperlink ref="J148" r:id="rId14"/>
    <hyperlink ref="J151" r:id="rId15"/>
    <hyperlink ref="J108" r:id="rId16"/>
    <hyperlink ref="J89" r:id="rId17" display="https://www.defensa.gob.ec/wp-content/uploads/downloads/2025/05/MDN-DCA-2025-0058-ME-catastros.pdf "/>
    <hyperlink ref="J81" r:id="rId18"/>
    <hyperlink ref="J82" r:id="rId19"/>
    <hyperlink ref="J83" r:id="rId20"/>
    <hyperlink ref="J70" r:id="rId21"/>
    <hyperlink ref="J71:J75" r:id="rId22" display="https://www.defensa.gob.ec/wp-content/uploads/downloads/2025/06/CS1.pdf "/>
    <hyperlink ref="J124" r:id="rId23"/>
    <hyperlink ref="J125" r:id="rId24"/>
    <hyperlink ref="F112" r:id="rId25"/>
    <hyperlink ref="J90" r:id="rId26"/>
    <hyperlink ref="J91" r:id="rId27"/>
    <hyperlink ref="J93" r:id="rId28"/>
    <hyperlink ref="J94" r:id="rId29"/>
    <hyperlink ref="J95" r:id="rId30"/>
    <hyperlink ref="J96" r:id="rId31"/>
    <hyperlink ref="J97" r:id="rId32"/>
    <hyperlink ref="J120" r:id="rId33"/>
    <hyperlink ref="J149" r:id="rId34"/>
    <hyperlink ref="J150" r:id="rId35"/>
    <hyperlink ref="M53" r:id="rId36"/>
    <hyperlink ref="J92" r:id="rId37"/>
    <hyperlink ref="J168" r:id="rId38"/>
    <hyperlink ref="J169" r:id="rId39"/>
  </hyperlinks>
  <pageMargins left="0.23622047244094491" right="0.23622047244094491" top="0.74803149606299213" bottom="0.74803149606299213" header="0.31496062992125984" footer="0.31496062992125984"/>
  <pageSetup paperSize="9" scale="47" orientation="landscape"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9:E12"/>
  <sheetViews>
    <sheetView workbookViewId="0">
      <selection activeCell="K22" sqref="K22"/>
    </sheetView>
  </sheetViews>
  <sheetFormatPr baseColWidth="10" defaultColWidth="11" defaultRowHeight="15"/>
  <sheetData>
    <row r="9" spans="5:5">
      <c r="E9" s="42"/>
    </row>
    <row r="10" spans="5:5">
      <c r="E10" s="42"/>
    </row>
    <row r="11" spans="5:5">
      <c r="E11" s="42"/>
    </row>
    <row r="12" spans="5:5">
      <c r="E12" s="42"/>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Iveth Bautista Caceres</dc:creator>
  <cp:lastModifiedBy>monica</cp:lastModifiedBy>
  <cp:lastPrinted>2025-08-06T21:15:17Z</cp:lastPrinted>
  <dcterms:created xsi:type="dcterms:W3CDTF">2022-09-26T19:43:00Z</dcterms:created>
  <dcterms:modified xsi:type="dcterms:W3CDTF">2025-08-06T21:52:26Z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F7DCC1EA2E72429B98B0967E43281684</vt:lpwstr>
  </property>
  <property fmtid="{D5CDD505-2E9C-101B-9397-08002B2CF9AE}" pid="3" name="KSOProductBuildVer">
    <vt:lpwstr>1033-11.2.0.11486</vt:lpwstr>
  </property>
</Properties>
</file>