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FINANCIERO\Desktop\"/>
    </mc:Choice>
  </mc:AlternateContent>
  <xr:revisionPtr revIDLastSave="0" documentId="13_ncr:1_{1512E05A-58C7-4640-B86B-82B71CA63019}" xr6:coauthVersionLast="46" xr6:coauthVersionMax="46" xr10:uidLastSave="{00000000-0000-0000-0000-000000000000}"/>
  <bookViews>
    <workbookView xWindow="-120" yWindow="-120" windowWidth="20640" windowHeight="11160" xr2:uid="{00000000-000D-0000-FFFF-FFFF00000000}"/>
  </bookViews>
  <sheets>
    <sheet name="Hoja1" sheetId="1" r:id="rId1"/>
    <sheet name="Hoja2" sheetId="2" r:id="rId2"/>
    <sheet name="Hoja3" sheetId="3" r:id="rId3"/>
  </sheets>
  <definedNames>
    <definedName name="_ftn1" localSheetId="0">Hoja1!$B$146</definedName>
    <definedName name="_ftnref1" localSheetId="0">Hoja1!$E$136</definedName>
    <definedName name="_xlnm.Print_Area" localSheetId="0">Hoja1!$A$1:$K$265</definedName>
    <definedName name="_xlnm.Print_Titles" localSheetId="0">Hoja1!$1:$3</definedName>
  </definedNames>
  <calcPr calcId="181029"/>
  <fileRecoveryPr autoRecover="0"/>
</workbook>
</file>

<file path=xl/calcChain.xml><?xml version="1.0" encoding="utf-8"?>
<calcChain xmlns="http://schemas.openxmlformats.org/spreadsheetml/2006/main">
  <c r="E18" i="2" l="1"/>
  <c r="F235" i="1"/>
  <c r="G11" i="2"/>
  <c r="I9" i="2"/>
  <c r="I8" i="2"/>
  <c r="H8" i="2"/>
  <c r="I3" i="2"/>
  <c r="A16" i="2"/>
  <c r="E14" i="2"/>
  <c r="E7" i="2"/>
  <c r="F231" i="1"/>
  <c r="F218" i="1" l="1"/>
  <c r="D206" i="1"/>
  <c r="C206" i="1"/>
</calcChain>
</file>

<file path=xl/sharedStrings.xml><?xml version="1.0" encoding="utf-8"?>
<sst xmlns="http://schemas.openxmlformats.org/spreadsheetml/2006/main" count="416" uniqueCount="287">
  <si>
    <t>FORMULARIO DE INFORME DE RENDICION DE CUENTAS</t>
  </si>
  <si>
    <t>INSTITUCIONES DE LA FUNCION EJECUTIVA</t>
  </si>
  <si>
    <t>DOMICILIO</t>
  </si>
  <si>
    <t>Provincia:</t>
  </si>
  <si>
    <t>Cantón:</t>
  </si>
  <si>
    <t>Parroquia:</t>
  </si>
  <si>
    <t>Dirección:</t>
  </si>
  <si>
    <t>Correo electrónico:</t>
  </si>
  <si>
    <t>Página web:</t>
  </si>
  <si>
    <t>Teléfonos:</t>
  </si>
  <si>
    <t>Fecha de designación:</t>
  </si>
  <si>
    <t xml:space="preserve">DATOS DEL INFORME DE RENDICIÓN DE CUENTAS. </t>
  </si>
  <si>
    <t>Período del cual rinde cuentas:</t>
  </si>
  <si>
    <t>Fecha en que se realizó la Rendición de Cuentas ante la ciudadanía:</t>
  </si>
  <si>
    <t>Lugar en donde se realizó la Rendición de Cuentas ante la ciudadanía:</t>
  </si>
  <si>
    <t>COBERTURA</t>
  </si>
  <si>
    <t>N.- DE UNIDADES</t>
  </si>
  <si>
    <t>Nacional</t>
  </si>
  <si>
    <t>Zonal</t>
  </si>
  <si>
    <t>Provincial</t>
  </si>
  <si>
    <t>Distrital</t>
  </si>
  <si>
    <t>N. USUARIOS</t>
  </si>
  <si>
    <t>GÉNERO</t>
  </si>
  <si>
    <t>Distrital:</t>
  </si>
  <si>
    <t xml:space="preserve">Circuitos        </t>
  </si>
  <si>
    <t>OBSERVACIONES</t>
  </si>
  <si>
    <t>DETALLE PRINCIPALES RESULTADOS OBTENIDOS</t>
  </si>
  <si>
    <t>PARTICIPACIÓN CIUDADANA</t>
  </si>
  <si>
    <t>PLANIFICACIÓN PARTICIPATIVA</t>
  </si>
  <si>
    <t>Se han implementado mecanismos de participación ciudadana para la formulación de planes y políticas</t>
  </si>
  <si>
    <t>Se coordina con las instancias de participación existentes en el territorio</t>
  </si>
  <si>
    <t>MECANISMOS DE  PARTICIPACIÓN CIUDADANA</t>
  </si>
  <si>
    <t>Consejo Ciudadanos Sectoriales</t>
  </si>
  <si>
    <t xml:space="preserve">Diálogos periódicos de deliberación </t>
  </si>
  <si>
    <t>Consejo Consultivo</t>
  </si>
  <si>
    <t xml:space="preserve">Agenda pública de Consulta a la ciudadanía </t>
  </si>
  <si>
    <t>Audiencia pública</t>
  </si>
  <si>
    <t>Otros</t>
  </si>
  <si>
    <t>COMPROMISOS ASUMIDOS CON LA COMUNIDAD</t>
  </si>
  <si>
    <t>ESPACIO EN EL QUE SE GENERO EL COMPROMISO</t>
  </si>
  <si>
    <t>RESULTADOS AVANCE/CUMPLIMIENTO</t>
  </si>
  <si>
    <t>PROCESO DE RENDICIÓN DE CUENTAS</t>
  </si>
  <si>
    <t>DESCRIBA LA EJECUCIÓN DE ESTE MOMENTO</t>
  </si>
  <si>
    <t xml:space="preserve">OBSERVACIONES </t>
  </si>
  <si>
    <t>MARQUE CON UNA X</t>
  </si>
  <si>
    <t>% CUMPLIMIENTO</t>
  </si>
  <si>
    <t>TOTAL</t>
  </si>
  <si>
    <t>PRESUPUESTO CODIFICADO</t>
  </si>
  <si>
    <t>PRESUPUESTO EJECUTADO</t>
  </si>
  <si>
    <t>TOTAL PRESUPUESTO INSTITUCIONAL</t>
  </si>
  <si>
    <t>GASTO CORRIENTE PLANIFICADO</t>
  </si>
  <si>
    <t>GASTO CORRIENTE EJECUTADO</t>
  </si>
  <si>
    <t>GASTO DE INVERSIÓN PLANIFICADO</t>
  </si>
  <si>
    <t>GASTO DE INVERSIÓN EJECUTADO</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</si>
  <si>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</si>
  <si>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</si>
  <si>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</si>
  <si>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</si>
  <si>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</si>
  <si>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</si>
  <si>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</si>
  <si>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</si>
  <si>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</si>
  <si>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</si>
  <si>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</si>
  <si>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</si>
  <si>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</si>
  <si>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</si>
  <si>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</si>
  <si>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</si>
  <si>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</si>
  <si>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</si>
  <si>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</si>
  <si>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</si>
  <si>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</si>
  <si>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</si>
  <si>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</si>
  <si>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</si>
  <si>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</si>
  <si>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</si>
  <si>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 xml:space="preserve">ENAJENACIÓN DE BIENES </t>
  </si>
  <si>
    <t>VALOR TOTAL</t>
  </si>
  <si>
    <t xml:space="preserve">INFORMACIÓN REFERENTE A EXPROPIACIONES/DONACIONES: </t>
  </si>
  <si>
    <t>ENTIDAD QUE RECOMIENDA</t>
  </si>
  <si>
    <t>COBERTURA GEOGRÁFICA NACIONAL: UNIDAD DE ADMINISTRACIÓN FINANCIERA:</t>
  </si>
  <si>
    <t>COBERTURA GEOGRÁFICA TERRITORIAL: ENTIDADES OPERATIVAS DESCONCENTRADAS QUE INTEGRA:</t>
  </si>
  <si>
    <t>Regional</t>
  </si>
  <si>
    <t>Cantonal:</t>
  </si>
  <si>
    <t>Parroquial:</t>
  </si>
  <si>
    <t>Comunidad o recinto:</t>
  </si>
  <si>
    <t>Circuital</t>
  </si>
  <si>
    <t>COBERTURA GEOGRÁFICA: UNIDADES DE ATENCIÓN  O GESTIÓN QUE INTEGRA:</t>
  </si>
  <si>
    <t xml:space="preserve">FUNCIONES/ COMPETENCIAS / OBJETIVOS ESTRATÉGICOS / OBJETIVOS INSTITUCIONALES  DE LA INSTITUCIÓN </t>
  </si>
  <si>
    <t xml:space="preserve">VINCULAR LAS METAS ESTABLECIDAS EN EL POA A LAS FUNCIONES/ COMPETENCIAS / OBJETIVOS ESTRATÉGICOS / OBJETIVOS INSTITUCIONALES  DE LA INSTITUCIÓN </t>
  </si>
  <si>
    <t>META  POA</t>
  </si>
  <si>
    <t>INDICADOR DE LA META</t>
  </si>
  <si>
    <t>RESULTADOS</t>
  </si>
  <si>
    <t>% CUMPLIMIENTO DE LA GESTIÓN</t>
  </si>
  <si>
    <t xml:space="preserve">PRESUPUESTO EJECUTADO </t>
  </si>
  <si>
    <t>% CUMPLIMIENTO DEL PRESUPUESTO</t>
  </si>
  <si>
    <t>N.-</t>
  </si>
  <si>
    <t xml:space="preserve">DESCRIPCIÓN </t>
  </si>
  <si>
    <t>TOTALES PLANIFICADOS</t>
  </si>
  <si>
    <t>TOTALES CUMPLIDOS</t>
  </si>
  <si>
    <t>ÁREAS, PROGRAMAS Y PROYECTOS</t>
  </si>
  <si>
    <t>NACIONALIDADES O PUEBLOS</t>
  </si>
  <si>
    <t>DATOS GENERALES</t>
  </si>
  <si>
    <t>Nombre de la Unidad Administrativa Financiera o de la Entidad Operativa Desconcentrada que rinde cuentas:</t>
  </si>
  <si>
    <t>Pertenece a qué institución:</t>
  </si>
  <si>
    <t>Adscrita a qué institución:</t>
  </si>
  <si>
    <t>FUNCIÓN A LA QUE PERTENECE</t>
  </si>
  <si>
    <t>Función Ejecutiva</t>
  </si>
  <si>
    <t>Función Legislativa</t>
  </si>
  <si>
    <t>Función Judicial</t>
  </si>
  <si>
    <t>Función de Transparencia y Control Social</t>
  </si>
  <si>
    <t>Función Electoral</t>
  </si>
  <si>
    <t>GAD</t>
  </si>
  <si>
    <t>SECTOR:</t>
  </si>
  <si>
    <t>SECRETARIAS NACIONALES</t>
  </si>
  <si>
    <t>MINISTERIOS COORDINADORES </t>
  </si>
  <si>
    <t>MINISTERIOS SECTORIALES</t>
  </si>
  <si>
    <t>INSTITUTOS DE PROMOCIÓN Y NORMALIZACIÓN</t>
  </si>
  <si>
    <t>INSTITUTOS DE INVESTIGACIÓN</t>
  </si>
  <si>
    <t>CONSEJOS NACIONALES DE IGUALDAD</t>
  </si>
  <si>
    <t>EMPRESAS PUBLICAS</t>
  </si>
  <si>
    <t>AGENCIAS DE REGULACIÓN Y CONTROL</t>
  </si>
  <si>
    <t>SECRETARÍAS TÉCNICAS</t>
  </si>
  <si>
    <t>BANCA PÚBLICA</t>
  </si>
  <si>
    <t>SERVICIOS</t>
  </si>
  <si>
    <t>INSTITUCIONES DE SEGURIDAD</t>
  </si>
  <si>
    <t>DIRECCIONES</t>
  </si>
  <si>
    <t>CORPORACIONES</t>
  </si>
  <si>
    <t>PROGRAMAS</t>
  </si>
  <si>
    <t>CONSEJOS</t>
  </si>
  <si>
    <t>OTRA INSTITUCIONALIDAD</t>
  </si>
  <si>
    <t>NIVEL QUE RINDE CUENTAS:</t>
  </si>
  <si>
    <t>Unidad de Administración Financiera - UDAF:</t>
  </si>
  <si>
    <t>Entidad Operativa Desconcentrada - EOD:</t>
  </si>
  <si>
    <t>Unidad de Atención o Gestión - UA-G:</t>
  </si>
  <si>
    <t>RUC:</t>
  </si>
  <si>
    <t>REPRESENTANTE LEGAL DE LA UNIDAD DE ADMINISTRACIÓN FINANCIERA:</t>
  </si>
  <si>
    <t>Nombre del o la representante legal de la institución:</t>
  </si>
  <si>
    <t>Cargo del o la representante legal de la institución:</t>
  </si>
  <si>
    <t>RESPONSABLE DE LA ENTIDAD OPERATIVA DESCONCENTRADA:</t>
  </si>
  <si>
    <t>Nombre del o la responsable:</t>
  </si>
  <si>
    <t>Cargo:</t>
  </si>
  <si>
    <t>RESPONSABLE  DEL PROCESO DE RENDICIÓN DE CUENTAS:</t>
  </si>
  <si>
    <t>RESPONSABLE DEL REGISTRO DEL INFORME DE RENDICION DE CUENTAS EN EL SISTEMA:</t>
  </si>
  <si>
    <t>NIVEL</t>
  </si>
  <si>
    <t>LINK AL MEDIO DE VERIFICACIÓN PUBLICADO EN LA PÁG. WEB DE LA INSTITUCIÓN</t>
  </si>
  <si>
    <t>PONGA SI O NO</t>
  </si>
  <si>
    <t>LINK AL MEDIO DE VERIFICACIÓN PUBLICADO EN LA PAG. WEB DE LA INSTITUCIÓN</t>
  </si>
  <si>
    <t>NIVEL DE CUMPLIMIENTO DE LOS COMPROMISOS ASUMIDOS CON LA COMUNIDAD</t>
  </si>
  <si>
    <t>MECANISMOS DE CONTROL SOCIAL</t>
  </si>
  <si>
    <t>MECANISMOS DE  CONTROL SOCIAL GENERADOS POR LA COMUNIDAD</t>
  </si>
  <si>
    <t>Veedurías ciudadanas</t>
  </si>
  <si>
    <t>Observatorios ciudadanos</t>
  </si>
  <si>
    <t>Comités de usuarios</t>
  </si>
  <si>
    <t>Defensorías comunitarias</t>
  </si>
  <si>
    <t xml:space="preserve">PONGA 
SÍ O NO
</t>
  </si>
  <si>
    <t>PONGA SÍ O  NO</t>
  </si>
  <si>
    <t>RENDICIÓN DE CUENTAS</t>
  </si>
  <si>
    <t>LINK AL MEDIO DE VERIFICACIÓN PUBLICADO EN LA PÁG. WEB DE LA INSTITUCIÓN (Literal m Art. 7 LOTAIP[1])</t>
  </si>
  <si>
    <t>FASE 0</t>
  </si>
  <si>
    <t>FASE 1</t>
  </si>
  <si>
    <t>FASE 2</t>
  </si>
  <si>
    <t>FASE 3</t>
  </si>
  <si>
    <t>Describa los principales aportes ciudadanos recibidos:</t>
  </si>
  <si>
    <t>INCORPORACIÓN DE LOS APORTES CIUDADANOS DE LA RENDICIÓN DE CUENTAS DEL AÑO ANTERIOR EN LA GESTIÓN INSTITUCIONAL</t>
  </si>
  <si>
    <t>DESCRIPCIÓN DE  APORTES CIUDADANOS REPORTADOS EN LA MATRIZ DE RENDICIÓN DE CUENTAS DEL PERÍODO ANTERIOR COMO COMPROMISO INSTITUCIONAL</t>
  </si>
  <si>
    <t>¿SE INCORPORÓ EL APORTE CIUDADANO EN LA GESTIÓN INSTITUCIONAL?(PONGA  SÍ O NO)</t>
  </si>
  <si>
    <t>(Reportar particularidades que dificultaron la incorporación del aporte en la gestión institucional)</t>
  </si>
  <si>
    <t>DIFUSIÓN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</si>
  <si>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</si>
  <si>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</si>
  <si>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</si>
  <si>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</si>
  <si>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</si>
  <si>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PORCENTAJE DEL PPTO. DEL PAUTAJE QUE SE DESTINÓ A MEDIOS LOCALES Y REGIONALES</t>
  </si>
  <si>
    <t>PORCENTAJE DEL PPTO. DEL PAUTAJE QUE SE DESTINÓ A MEDIOS NACIONALES</t>
  </si>
  <si>
    <t>TRANSPARENCIA Y ACCESO A LA INFORMACIÓN PÚBLICA DE LA GESTIÓN INSTITUCIONAL Y DE SU RENDICIÓN DE CUENTAS:</t>
  </si>
  <si>
    <t>MECANISMOS ADOPTADOS</t>
  </si>
  <si>
    <t>PLANIFICACIÓN: ARTICULACIÓN DE POLÍTICAS PÚBLICAS AL PLAN NACIONAL DEL BUEN VIVIR</t>
  </si>
  <si>
    <t>ARTICULACIÓN DE  POLÍTICAS PÚBLICAS</t>
  </si>
  <si>
    <t>PONGA SÍ O NO</t>
  </si>
  <si>
    <t>CUMPLIMIENTO DE LA EJECUCIÓN PROGRAMÁTICA Y PRESUPUESTARIA</t>
  </si>
  <si>
    <t xml:space="preserve">LINK AL MEDIO DE VERIFICACIÓN PUBLICADO EN LA PÁG. WEB DE LA INSTITUCIÓN </t>
  </si>
  <si>
    <t>CUMPLIMIENTO DE EJECUCIÓN PRESUPUESTARIA: EN  CASO DE QUE NO PUEDA LLENAR LA EJECUCIÓN PRESUPUESTARIA POR META, UTILIZAR ESTA MATRIZ</t>
  </si>
  <si>
    <t>EXPROPIACIONES/ DONACIONES</t>
  </si>
  <si>
    <t>INCORPORACIÓN DE RECOMENDACIONES Y DICTÁMENES POR PARTE DE LAS ENTIDADES DE LA FUNCIÓN DE TRANSPARENCIA Y CONTROL SOCIAL, Y LA PROCURADURÍA GENERAL DEL ESTADO</t>
  </si>
  <si>
    <t>RECOMENDACIONES Y/O DICTÁMENES EMANADOS</t>
  </si>
  <si>
    <t>INFORME EL CUMPLIMIENTO DE RECOMENDACIONES Y DICTÁMENES</t>
  </si>
  <si>
    <r>
      <t>LINK AL MEDIO DE VERIFICACIÓN PUBLICADO EN LA PÁG. WEB DE LA INSTITUCIÓN (</t>
    </r>
    <r>
      <rPr>
        <b/>
        <sz val="10"/>
        <color rgb="FF000000"/>
        <rFont val="Calibri"/>
        <family val="2"/>
        <scheme val="minor"/>
      </rPr>
      <t>Literal h del artículo 7 de la LOTAIP)</t>
    </r>
  </si>
  <si>
    <t>IMPLEMENTACIÓN DE POLÍTICAS PÚBLICAS 
PARA LA IGUALDAD</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</si>
  <si>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</si>
  <si>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</si>
  <si>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</si>
  <si>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</si>
  <si>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</si>
  <si>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</si>
  <si>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</si>
  <si>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</si>
  <si>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IMPLEMENTACIÓN DE POLÍTICAS PÚBLICAS PARA LA IGUALDAD:</t>
  </si>
  <si>
    <t>X</t>
  </si>
  <si>
    <t>NO</t>
  </si>
  <si>
    <t xml:space="preserve"> </t>
  </si>
  <si>
    <t>CORONEL DE E.M.C.</t>
  </si>
  <si>
    <t>Ministerio de Defensa Nacional</t>
  </si>
  <si>
    <t>x</t>
  </si>
  <si>
    <t>Comandante</t>
  </si>
  <si>
    <t>Cotopaxi</t>
  </si>
  <si>
    <t>Latacunga</t>
  </si>
  <si>
    <t>Guaytacama</t>
  </si>
  <si>
    <t>Panamericana Norte Km. 121/2</t>
  </si>
  <si>
    <t>032668128</t>
  </si>
  <si>
    <t>1768000700001</t>
  </si>
  <si>
    <t>01   ADMINISTRACIÓN CENTRAL</t>
  </si>
  <si>
    <t>55   PROTECCION Y VIGILANCIA EN EL TERRITORIO NACIONAL</t>
  </si>
  <si>
    <t>57   ALISTAMIENTO OPERACIONAL</t>
  </si>
  <si>
    <t>91   SEGURIDAD INTEGRAL</t>
  </si>
  <si>
    <t>Brigada de Fuerzas Especiales No. 9 "PATRIA"</t>
  </si>
  <si>
    <t>0961587426</t>
  </si>
  <si>
    <t>bfepatria@yahoo.com</t>
  </si>
  <si>
    <t>www.ejercito.mil.ec</t>
  </si>
  <si>
    <t>NINGUNO</t>
  </si>
  <si>
    <t>SI</t>
  </si>
  <si>
    <t>APROBADO POR</t>
  </si>
  <si>
    <t>COMANDANTE DE LA 9 B.F.E "PATRIA"</t>
  </si>
  <si>
    <t>Ejército Ecuatoriano</t>
  </si>
  <si>
    <t>Martinez Berrazueta Luis Alfonso</t>
  </si>
  <si>
    <t xml:space="preserve">Comandante </t>
  </si>
  <si>
    <t>bfepatria9@yahoo.com</t>
  </si>
  <si>
    <t>0984550433</t>
  </si>
  <si>
    <t>86 INVESTIGACIÓN DESARROLLO INNOVACIÓN Y/O TRANSFERENCIA TECNOLÓGICA</t>
  </si>
  <si>
    <t>LUIS MARTINEZ BERRAZUETA</t>
  </si>
  <si>
    <t>NO APLICA</t>
  </si>
  <si>
    <t>Conformación del equipo de rendición de cuentas de la Entidad Operativa Desconcentrada (EOD)</t>
  </si>
  <si>
    <t>Diseño de la propuesta del proceso de rendición de Cuentas.</t>
  </si>
  <si>
    <t>Evaluación de la Gestión Institucional de la Entidad Operativa Desconcentrada (EOD)</t>
  </si>
  <si>
    <t>Llenar el Formulario de informe de rendición de cuentas establecido por el CPCCS para la EOD</t>
  </si>
  <si>
    <t>Redacción del Informe de rendición de cuentas</t>
  </si>
  <si>
    <t>PENDIENTE (MDN)</t>
  </si>
  <si>
    <t>Socialización interna y aprobación del Informe de rendición de cuentas por parte de los responsables.</t>
  </si>
  <si>
    <t>Difusión del Informe de rendición de cuentas a través de distintos medios.</t>
  </si>
  <si>
    <t>Planificación de los eventos participativos</t>
  </si>
  <si>
    <t>Realización del evento de rendición de cuentas</t>
  </si>
  <si>
    <t>Fecha en que se realizó la rendición de cuentas ante la ciudadanía.</t>
  </si>
  <si>
    <t>Lugar donde se realizó la rendición de cuentas ante la ciudadanía:</t>
  </si>
  <si>
    <r>
      <t xml:space="preserve">Incorporación de los aportes ciudadanos en el </t>
    </r>
    <r>
      <rPr>
        <i/>
        <sz val="10"/>
        <color rgb="FF000000"/>
        <rFont val="Calibri"/>
        <family val="2"/>
        <scheme val="minor"/>
      </rPr>
      <t>Informe de rendición de cuentas</t>
    </r>
    <r>
      <rPr>
        <sz val="10"/>
        <color rgb="FF000000"/>
        <rFont val="Calibri"/>
        <family val="2"/>
        <scheme val="minor"/>
      </rPr>
      <t>.</t>
    </r>
  </si>
  <si>
    <t>Entrega del Informe de rendición de cuentas al CPCCS, a través del ingreso del Informe en el sistema virtual.</t>
  </si>
  <si>
    <t>PENDIENTE (PARA CUANDO SE CIERRE EL PROCESO)</t>
  </si>
  <si>
    <t>Publicación en el sitio Web de los contenidos establecidos en el Art. 7 de la LOTAIP.</t>
  </si>
  <si>
    <t>https://ejercitoecuatoriano.mil.ec/ley-transparencia/category/182-2021</t>
  </si>
  <si>
    <t>Publicación en la pág. Web del Informe de Rendición de Cuentas y sus medios de verificación establecido en el literal m, del Art. 7 de la LOTAIP.</t>
  </si>
  <si>
    <t>https://ejercitoecuatoriano.mil.ec/ley-transparencia/category/209-diciembre</t>
  </si>
  <si>
    <t>La institución tiene articulado el Plan Estratégico Institucional (PEI) al PNBV</t>
  </si>
  <si>
    <t>La institución tiene articulado el Plan Operativo Anual (POA) al PNBV</t>
  </si>
  <si>
    <t xml:space="preserve">SI  </t>
  </si>
  <si>
    <t xml:space="preserve">El 10 de Agosto de 1995, en virtud de su desempeño en el conflicto,  mediante Acuerdo Ministerial se crea el Batallón Escuela de Operaciones Especiales en Selva  Nº 23 "IWIAS", conformado por las Compañías de Operaciones Especiales 17, 19, 21 y la EFYPNE. Nace así una unidad militar llamada a perennizarse en las Fuerzas Armadas como símbolo de la diversidad y de identidad nacional; el dominio de la selva y el espíritu patriótico de los soldados ecuatorianos. </t>
  </si>
  <si>
    <t>Anualmente ingresan un número aproximado de 40 aspirantes, siendo la oferta académica prevista para el año 2022 de los cursos de “Iwias” y “Tayuma”.</t>
  </si>
  <si>
    <t>Esta política se alínea con la Agenda Nacional para la Igualdad de Derechos de Pueblos y Nacionalidades, 
Eje: Desarrollo, Inclusión Laboral 
Eje: Intervención y Seguridad.
La política intercultural permite incrementar la inclusión laboral en instituciones públicas de personas pertenecientes a pueblos y nacionalidades históricamente excluídos. 
Así mismo, el tener dentro de las final militares personal pertenecientes a la zona, posibilita que las políticas se ajusten a las dinámicas correspondientes a la situación local.</t>
  </si>
  <si>
    <t>El personal militar será evaluado de acuerdo a  diferentes tablas por  edades, en las que, para las pruebas físicas se tomarán en cuenta diferentes test,  instrumentos o destrezas las cuales serán agrupados en capacidades físicas y destrezas militares.</t>
  </si>
  <si>
    <t>Esta política permite a las Fuerzas identificar las destrezas militares de interés general y específico con la finalidad de establecer un plan de entrenamiento para mejorar el alistamento operacional .</t>
  </si>
  <si>
    <t>N/A</t>
  </si>
  <si>
    <t>Las disposiciones sobre evaluaciones físicas para el personal de Fuerzas Armadas, contempla una especial consideración con el personal militar con discapacidad, valorando en las competencias técnico profesionales un valor de 0,50 de la nota y las competencias psico-sociales una valoración del 0,50 restante.</t>
  </si>
  <si>
    <t>El personal militar con discapacidad sigue siendo parte de las Fuerzas Armadas de acuerdo a su capacidad.</t>
  </si>
  <si>
    <t>Esta política se alínea con  la Agenda Nacional para la Igualdad de Discapacidades.
Eje: Trabajo y empleo
Impulsar la inclusión laboral de Personas con Discapacidad sustitutos en el sector público y privado.</t>
  </si>
  <si>
    <t>Promover el aprovechamiento de las capacidades
del personal militar de las Fuerzas Armadas, como
oficiales y tropa, en todas las armas, técnicos, servicios
y especialidades, acordes a sus competencias.</t>
  </si>
  <si>
    <t>Las Fuerzas Armadas cuenta con un total aproximado de 4,7 %  mujeres militares.</t>
  </si>
  <si>
    <t>Esta política se alinea a la Agenda Nacional para la Igualdad de Mujeres y personas LGBTI
Eje 3: Liderazgo y transformación de patrones socio culturales.
 Garantizar la igualdad de acceso y la plena participación de las mujeres y personas LGBTI en las estructuras de poder y en los procesos de toma de decisiones, promoviendo el libre ejercicio de sus derechos políticos.</t>
  </si>
  <si>
    <t>Fomentar el Servicio Militar Voluntario Femenino.</t>
  </si>
  <si>
    <t>El proceso de llamamiento al Servicio Cívico Militar Voluntario se encuentra suspendido por la emergencia sanitaria por COVID 19, no obstante se retomará en cuanto las condiciones sanitarias necesarias se encuentren solventadas.</t>
  </si>
  <si>
    <t>Garantizar el derecho a la salud de mujeres y
hombres militares.</t>
  </si>
  <si>
    <t>Mejorar el bienestar del personal militar, garantizando una vida digna, acorde a la Constitución e Instrumentos Internacionales.</t>
  </si>
  <si>
    <t>Agenda Nacional para la Igualdad de Mujeres y personas LGBTI
Eje 1: Autonomía y cultura de paz
Prevenir y erradicar toda forma de discriminación y violencia de género contra mujeres y personas LGBTI, optimizando la respuesta del Estado en la prevención, atención, sanción y restitución del derecho a una vida sin violencia.
 Promover la universalización de la salud de las mujeres y personas LGBTI, así como el pleno ejercicio de sus derechos sexuales y reproductivos, respetando la corporalidad, identidad y orientación sexo genérica.</t>
  </si>
  <si>
    <t>Reducir patrones culturales que generan violencia
basada en género.
Generar cambios en la legislación militar con
enfoque de género.</t>
  </si>
  <si>
    <t xml:space="preserve">Debido a las capacitaciones en género en los miembros de las Fuerzas Armadas, se han reducido los casos por vulneración de derechos humanos respecto de género. </t>
  </si>
  <si>
    <t>Agenda Nacional para la Igualdad de Mujeres y personas LGBTI
Eje 1: Autonomía y cultura de paz
Prevenir y erradicar toda forma de discriminación y violencia de género contra mujeres y personas LGBTI, optimizando la respuesta del Estado en la prevención, atención, sanción y restitución del derecho a una vida sin violencia.</t>
  </si>
  <si>
    <t>impuestos</t>
  </si>
  <si>
    <t>Jefe de Compras públicas</t>
  </si>
  <si>
    <t>2020-SEP-20</t>
  </si>
  <si>
    <t>amlxpro@hotmail.com</t>
  </si>
  <si>
    <t>0997165740</t>
  </si>
  <si>
    <t>FUERTES GAÓN AMILCAR</t>
  </si>
  <si>
    <t>https://ejercitoecuatoriano.mil.ec/images/IMAGENES/Rendicion_cuentas_2020/Rendicion_cuentas_2021/9-BFE/Cedula_pres_9BFE.pdf</t>
  </si>
  <si>
    <t>https://ejercitoecuatoriano.mil.ec/images/IMAGENES/Rendicion_cuentas_2020/Rendicion_cuentas_2021/9-BFE/Tipo_contratacion_9bfe-signed.pdf</t>
  </si>
  <si>
    <t>https://ejercitoecuatoriano.mil.ec/images/IMAGENES/Rendicion_cuentas_2020/Rendicion_cuentas_2021/9-BFE/Acta_rend_ctas_9bfe.pdf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</si>
</sst>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19" x14ac:knownFonts="1">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sz val="10"/>
      <color rgb="FF000000"/>
      <name val="Calibri"/>
      <family val="2"/>
    </font>
    <font>
      <sz val="10"/>
      <color rgb="FF000000"/>
      <name val="Calibri"/>
      <family val="2"/>
      <scheme val="minor"/>
    </font>
    <font>
      <b/>
      <sz val="10"/>
      <color rgb="FF000000"/>
      <name val="Calibri"/>
      <family val="2"/>
      <scheme val="minor"/>
    </font>
    <font>
      <b/>
      <sz val="10"/>
      <color rgb="FFFF0000"/>
      <name val="Calibri"/>
      <family val="2"/>
      <scheme val="minor"/>
    </font>
    <font>
      <b/>
      <sz val="11"/>
      <color theme="1"/>
      <name val="Calibri"/>
      <family val="2"/>
      <scheme val="minor"/>
    </font>
    <font>
      <b/>
      <sz val="9"/>
      <color rgb="FF000000"/>
      <name val="Calibri"/>
      <family val="2"/>
      <scheme val="minor"/>
    </font>
    <font>
      <b/>
      <sz val="8"/>
      <color rgb="FF000000"/>
      <name val="Calibri"/>
      <family val="2"/>
      <scheme val="minor"/>
    </font>
    <font>
      <b/>
      <sz val="11"/>
      <color rgb="FF000000"/>
      <name val="Calibri"/>
      <family val="2"/>
      <scheme val="minor"/>
    </font>
    <font>
      <sz val="8"/>
      <color rgb="FF000000"/>
      <name val="Calibri"/>
      <family val="2"/>
      <scheme val="minor"/>
    </font>
    <font>
      <b/>
      <sz val="10"/>
      <name val="Calibri"/>
      <family val="2"/>
      <scheme val="minor"/>
    </font>
    <font>
      <sz val="10"/>
      <name val="Calibri"/>
      <family val="2"/>
      <scheme val="minor"/>
    </font>
    <font>
      <u/>
      <sz val="11"/>
      <color theme="10"/>
      <name val="Calibri"/>
      <family val="2"/>
      <scheme val="minor"/>
    </font>
    <font>
      <u/>
      <sz val="8"/>
      <color theme="10"/>
      <name val="Calibri"/>
      <family val="2"/>
      <scheme val="minor"/>
    </font>
    <font>
      <sz val="11"/>
      <name val="Calibri"/>
      <family val="2"/>
      <scheme val="minor"/>
    </font>
    <font>
      <i/>
      <sz val="10"/>
      <color rgb="FF000000"/>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AC090"/>
        <bgColor indexed="64"/>
      </patternFill>
    </fill>
    <fill>
      <patternFill patternType="solid">
        <fgColor rgb="FFFDE9D9"/>
        <bgColor indexed="64"/>
      </patternFill>
    </fill>
    <fill>
      <patternFill patternType="solid">
        <fgColor rgb="FFFFFFFF"/>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2">
    <xf numFmtId="0" fontId="0" fillId="0" borderId="0"/>
    <xf numFmtId="0" fontId="15" fillId="0" borderId="0" applyNumberFormat="0" applyFill="0" applyBorder="0" applyAlignment="0" applyProtection="0"/>
  </cellStyleXfs>
  <cellXfs count="287">
    <xf numFmtId="0" fontId="0" fillId="0" borderId="0" xfId="0"/>
    <xf numFmtId="0" fontId="0" fillId="0" borderId="0" xfId="0" applyAlignment="1">
      <alignment vertical="center" wrapText="1"/>
    </xf>
    <xf numFmtId="0" fontId="2" fillId="0" borderId="0" xfId="0" applyFont="1" applyAlignment="1">
      <alignment horizontal="justify"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3" borderId="4" xfId="0" applyFont="1" applyFill="1" applyBorder="1" applyAlignment="1">
      <alignment horizontal="justify" vertical="center" wrapText="1"/>
    </xf>
    <xf numFmtId="0" fontId="1" fillId="0" borderId="0" xfId="0" applyFont="1" applyAlignment="1">
      <alignment horizontal="justify" vertical="center" wrapText="1"/>
    </xf>
    <xf numFmtId="0" fontId="4" fillId="0" borderId="0" xfId="0" applyFont="1" applyAlignment="1">
      <alignment horizontal="justify" vertical="center" wrapText="1"/>
    </xf>
    <xf numFmtId="0" fontId="2" fillId="0" borderId="0" xfId="0" applyFont="1" applyAlignment="1">
      <alignment vertical="center" wrapText="1"/>
    </xf>
    <xf numFmtId="0" fontId="4" fillId="0" borderId="3" xfId="0" applyFont="1" applyBorder="1" applyAlignment="1">
      <alignment horizontal="justify" vertical="center" wrapText="1"/>
    </xf>
    <xf numFmtId="0" fontId="6" fillId="0" borderId="0" xfId="0" applyFont="1" applyAlignment="1">
      <alignment horizontal="justify" vertical="center" wrapText="1"/>
    </xf>
    <xf numFmtId="0" fontId="2" fillId="3" borderId="25" xfId="0" applyFont="1" applyFill="1" applyBorder="1" applyAlignment="1">
      <alignment vertical="center" wrapText="1"/>
    </xf>
    <xf numFmtId="0" fontId="2" fillId="3" borderId="4"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justify" vertical="center" wrapText="1"/>
    </xf>
    <xf numFmtId="0" fontId="2" fillId="0" borderId="4" xfId="0" applyFont="1" applyBorder="1" applyAlignment="1">
      <alignment horizontal="justify" vertical="center" wrapText="1"/>
    </xf>
    <xf numFmtId="0" fontId="5" fillId="3" borderId="7" xfId="0" applyFont="1" applyFill="1" applyBorder="1" applyAlignment="1">
      <alignment vertical="center" wrapText="1"/>
    </xf>
    <xf numFmtId="0" fontId="5" fillId="3" borderId="10" xfId="0" applyFont="1" applyFill="1" applyBorder="1" applyAlignment="1">
      <alignment vertical="center" wrapText="1"/>
    </xf>
    <xf numFmtId="0" fontId="5" fillId="0" borderId="7" xfId="0" applyFont="1" applyBorder="1" applyAlignment="1">
      <alignment horizontal="justify" vertical="center" wrapText="1"/>
    </xf>
    <xf numFmtId="0" fontId="5" fillId="0" borderId="10" xfId="0" applyFont="1" applyBorder="1" applyAlignment="1">
      <alignment vertical="center" wrapText="1"/>
    </xf>
    <xf numFmtId="0" fontId="5" fillId="3" borderId="3"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5" fillId="3"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justify" vertical="center" wrapText="1"/>
    </xf>
    <xf numFmtId="0" fontId="7" fillId="0" borderId="0" xfId="0" applyFont="1" applyAlignment="1">
      <alignment horizontal="justify" vertical="center" wrapText="1"/>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5"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Alignment="1">
      <alignment wrapText="1"/>
    </xf>
    <xf numFmtId="0" fontId="5" fillId="4" borderId="7" xfId="0" applyFont="1" applyFill="1" applyBorder="1" applyAlignment="1">
      <alignment wrapText="1"/>
    </xf>
    <xf numFmtId="0" fontId="0" fillId="5" borderId="4" xfId="0" applyFill="1" applyBorder="1" applyAlignment="1">
      <alignment wrapText="1"/>
    </xf>
    <xf numFmtId="0" fontId="5" fillId="4" borderId="3" xfId="0" applyFont="1" applyFill="1" applyBorder="1" applyAlignment="1">
      <alignment wrapText="1"/>
    </xf>
    <xf numFmtId="0" fontId="2" fillId="5" borderId="4" xfId="0" applyFont="1" applyFill="1" applyBorder="1" applyAlignment="1">
      <alignment horizontal="center" wrapText="1"/>
    </xf>
    <xf numFmtId="0" fontId="5" fillId="5" borderId="4" xfId="0" applyFont="1" applyFill="1" applyBorder="1" applyAlignment="1">
      <alignment horizontal="center" wrapText="1"/>
    </xf>
    <xf numFmtId="0" fontId="5" fillId="4" borderId="22" xfId="0" applyFont="1" applyFill="1" applyBorder="1" applyAlignment="1">
      <alignment wrapText="1"/>
    </xf>
    <xf numFmtId="0" fontId="9" fillId="4" borderId="1" xfId="0" applyFont="1" applyFill="1" applyBorder="1" applyAlignment="1">
      <alignment wrapText="1"/>
    </xf>
    <xf numFmtId="0" fontId="9" fillId="4" borderId="8" xfId="0" applyFont="1" applyFill="1" applyBorder="1" applyAlignment="1">
      <alignment horizontal="center" wrapText="1"/>
    </xf>
    <xf numFmtId="0" fontId="3" fillId="2" borderId="25" xfId="0" applyFont="1" applyFill="1" applyBorder="1" applyAlignment="1">
      <alignment horizontal="center" vertical="center" wrapText="1"/>
    </xf>
    <xf numFmtId="0" fontId="5" fillId="0" borderId="32" xfId="0" applyFont="1" applyBorder="1" applyAlignment="1">
      <alignment vertical="center" wrapText="1"/>
    </xf>
    <xf numFmtId="0" fontId="5" fillId="0" borderId="39" xfId="0" applyFont="1" applyBorder="1" applyAlignment="1">
      <alignment horizontal="center" vertical="center" wrapText="1"/>
    </xf>
    <xf numFmtId="0" fontId="5" fillId="3" borderId="32" xfId="0" applyFont="1" applyFill="1" applyBorder="1" applyAlignment="1">
      <alignment vertical="center" wrapText="1"/>
    </xf>
    <xf numFmtId="0" fontId="5" fillId="3" borderId="39" xfId="0" applyFont="1" applyFill="1" applyBorder="1" applyAlignment="1">
      <alignment horizontal="center" vertical="center" wrapText="1"/>
    </xf>
    <xf numFmtId="0" fontId="5" fillId="0" borderId="33" xfId="0" applyFont="1" applyBorder="1" applyAlignment="1">
      <alignment vertical="center" wrapText="1"/>
    </xf>
    <xf numFmtId="0" fontId="5" fillId="0" borderId="40" xfId="0" applyFont="1" applyBorder="1" applyAlignment="1">
      <alignment horizontal="center" vertical="center" wrapText="1"/>
    </xf>
    <xf numFmtId="0" fontId="5" fillId="3" borderId="41" xfId="0" applyFont="1" applyFill="1" applyBorder="1" applyAlignment="1">
      <alignment vertical="center" wrapText="1"/>
    </xf>
    <xf numFmtId="0" fontId="5" fillId="3" borderId="4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5" borderId="7" xfId="0" applyFont="1" applyFill="1" applyBorder="1" applyAlignment="1">
      <alignment wrapText="1"/>
    </xf>
    <xf numFmtId="0" fontId="5" fillId="5" borderId="10" xfId="0" applyFont="1" applyFill="1" applyBorder="1" applyAlignment="1">
      <alignment wrapText="1"/>
    </xf>
    <xf numFmtId="0" fontId="5" fillId="0" borderId="7" xfId="0" applyFont="1" applyBorder="1" applyAlignment="1">
      <alignment wrapText="1"/>
    </xf>
    <xf numFmtId="0" fontId="5" fillId="0" borderId="10" xfId="0" applyFont="1" applyBorder="1" applyAlignment="1">
      <alignment wrapText="1"/>
    </xf>
    <xf numFmtId="0" fontId="5" fillId="5" borderId="34" xfId="0" applyFont="1" applyFill="1" applyBorder="1" applyAlignment="1">
      <alignment wrapText="1"/>
    </xf>
    <xf numFmtId="0" fontId="5" fillId="6" borderId="10" xfId="0" applyFont="1" applyFill="1" applyBorder="1" applyAlignment="1">
      <alignment wrapText="1"/>
    </xf>
    <xf numFmtId="0" fontId="5" fillId="6" borderId="10" xfId="0" applyFont="1" applyFill="1" applyBorder="1" applyAlignment="1">
      <alignment horizontal="center" wrapText="1"/>
    </xf>
    <xf numFmtId="0" fontId="6" fillId="4" borderId="4" xfId="0" applyFont="1" applyFill="1" applyBorder="1" applyAlignment="1">
      <alignment horizontal="center" wrapText="1"/>
    </xf>
    <xf numFmtId="0" fontId="5" fillId="5" borderId="10" xfId="0" applyFont="1" applyFill="1" applyBorder="1" applyAlignment="1">
      <alignment horizontal="center" wrapText="1"/>
    </xf>
    <xf numFmtId="0" fontId="5" fillId="5" borderId="44" xfId="0" applyFont="1" applyFill="1" applyBorder="1" applyAlignment="1">
      <alignment wrapText="1"/>
    </xf>
    <xf numFmtId="0" fontId="5" fillId="5" borderId="7" xfId="0" applyFont="1" applyFill="1" applyBorder="1" applyAlignment="1">
      <alignment horizontal="center" wrapText="1"/>
    </xf>
    <xf numFmtId="0" fontId="5" fillId="6" borderId="7" xfId="0" applyFont="1" applyFill="1" applyBorder="1" applyAlignment="1">
      <alignment horizontal="center" wrapText="1"/>
    </xf>
    <xf numFmtId="0" fontId="6" fillId="4" borderId="3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2" fillId="5" borderId="15" xfId="0" applyFont="1" applyFill="1" applyBorder="1" applyAlignment="1">
      <alignment horizontal="center" wrapText="1"/>
    </xf>
    <xf numFmtId="0" fontId="5" fillId="0" borderId="10" xfId="0" applyFont="1" applyBorder="1" applyAlignment="1">
      <alignment horizontal="center" wrapText="1"/>
    </xf>
    <xf numFmtId="0" fontId="6" fillId="5" borderId="14" xfId="0" applyFont="1" applyFill="1" applyBorder="1" applyAlignment="1">
      <alignment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4" fillId="0" borderId="0" xfId="0" applyFont="1" applyAlignment="1">
      <alignment vertical="center" wrapText="1"/>
    </xf>
    <xf numFmtId="0" fontId="13" fillId="2" borderId="16" xfId="0" applyFont="1" applyFill="1" applyBorder="1" applyAlignment="1">
      <alignment horizontal="left"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5" borderId="4" xfId="0" applyFill="1" applyBorder="1" applyAlignment="1">
      <alignment horizontal="center" wrapText="1"/>
    </xf>
    <xf numFmtId="0" fontId="8" fillId="5" borderId="4" xfId="0" applyFont="1" applyFill="1" applyBorder="1" applyAlignment="1">
      <alignment horizontal="center" wrapText="1"/>
    </xf>
    <xf numFmtId="0" fontId="15" fillId="5" borderId="4" xfId="1" applyFill="1" applyBorder="1" applyAlignment="1">
      <alignment wrapText="1"/>
    </xf>
    <xf numFmtId="49" fontId="0" fillId="5" borderId="4" xfId="0" applyNumberFormat="1" applyFill="1" applyBorder="1" applyAlignment="1">
      <alignment horizontal="left" wrapText="1"/>
    </xf>
    <xf numFmtId="0" fontId="5" fillId="0" borderId="29" xfId="0" applyFont="1" applyBorder="1" applyAlignment="1">
      <alignment horizontal="center" vertical="center" wrapText="1"/>
    </xf>
    <xf numFmtId="0" fontId="5" fillId="3" borderId="29"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3" borderId="42" xfId="0" applyFont="1" applyFill="1" applyBorder="1" applyAlignment="1">
      <alignment horizontal="center" vertical="center" wrapText="1"/>
    </xf>
    <xf numFmtId="0" fontId="15" fillId="5" borderId="10" xfId="1" applyFill="1" applyBorder="1" applyAlignment="1">
      <alignment vertical="center" wrapText="1"/>
    </xf>
    <xf numFmtId="0" fontId="6" fillId="4" borderId="10" xfId="0" applyFont="1" applyFill="1" applyBorder="1" applyAlignment="1">
      <alignment horizontal="center" vertical="center" wrapText="1"/>
    </xf>
    <xf numFmtId="0" fontId="15" fillId="5" borderId="10" xfId="1" applyFill="1" applyBorder="1" applyAlignment="1">
      <alignment horizontal="center" wrapText="1"/>
    </xf>
    <xf numFmtId="0" fontId="15" fillId="6" borderId="10" xfId="1" applyFill="1" applyBorder="1" applyAlignment="1">
      <alignment horizontal="center" wrapText="1"/>
    </xf>
    <xf numFmtId="0" fontId="5" fillId="5" borderId="15" xfId="0" applyFont="1" applyFill="1" applyBorder="1" applyAlignment="1">
      <alignment horizontal="center" vertical="center" wrapText="1"/>
    </xf>
    <xf numFmtId="9" fontId="5" fillId="5" borderId="15" xfId="0" applyNumberFormat="1" applyFont="1" applyFill="1" applyBorder="1" applyAlignment="1">
      <alignment horizontal="center" vertical="center" wrapText="1"/>
    </xf>
    <xf numFmtId="164" fontId="5" fillId="5" borderId="15" xfId="0" applyNumberFormat="1" applyFont="1" applyFill="1" applyBorder="1" applyAlignment="1">
      <alignment horizontal="center" wrapText="1"/>
    </xf>
    <xf numFmtId="0" fontId="5" fillId="5" borderId="14" xfId="0" applyFont="1" applyFill="1" applyBorder="1" applyAlignment="1">
      <alignment horizontal="left" wrapText="1"/>
    </xf>
    <xf numFmtId="0" fontId="5" fillId="9" borderId="14" xfId="0" applyFont="1" applyFill="1" applyBorder="1" applyAlignment="1">
      <alignment horizontal="left" wrapText="1"/>
    </xf>
    <xf numFmtId="164" fontId="5" fillId="9" borderId="15" xfId="0" applyNumberFormat="1" applyFont="1" applyFill="1" applyBorder="1" applyAlignment="1">
      <alignment horizontal="center" wrapText="1"/>
    </xf>
    <xf numFmtId="164" fontId="2" fillId="3" borderId="14" xfId="0" applyNumberFormat="1" applyFont="1" applyFill="1" applyBorder="1" applyAlignment="1">
      <alignment horizontal="center" vertical="center" wrapText="1"/>
    </xf>
    <xf numFmtId="164" fontId="2" fillId="3" borderId="15" xfId="0" applyNumberFormat="1" applyFont="1" applyFill="1" applyBorder="1" applyAlignment="1">
      <alignment horizontal="center" vertical="center" wrapText="1"/>
    </xf>
    <xf numFmtId="164" fontId="0" fillId="3" borderId="10" xfId="0" applyNumberFormat="1" applyFill="1" applyBorder="1" applyAlignment="1">
      <alignment vertical="center" wrapText="1"/>
    </xf>
    <xf numFmtId="164" fontId="0" fillId="0" borderId="10" xfId="0" applyNumberFormat="1" applyBorder="1" applyAlignment="1">
      <alignment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26" xfId="0" applyFont="1" applyFill="1" applyBorder="1" applyAlignment="1">
      <alignment horizontal="left" vertical="center" wrapText="1"/>
    </xf>
    <xf numFmtId="0" fontId="6" fillId="4" borderId="27"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3" borderId="4" xfId="1" applyFont="1" applyFill="1" applyBorder="1" applyAlignment="1">
      <alignment horizontal="justify" vertical="center" wrapText="1"/>
    </xf>
    <xf numFmtId="164" fontId="5" fillId="5" borderId="15" xfId="0" applyNumberFormat="1" applyFont="1" applyFill="1" applyBorder="1" applyAlignment="1">
      <alignment horizontal="center" vertical="center" wrapText="1"/>
    </xf>
    <xf numFmtId="0" fontId="5" fillId="5" borderId="7" xfId="0" applyFont="1" applyFill="1" applyBorder="1" applyAlignment="1">
      <alignment vertical="center" wrapText="1"/>
    </xf>
    <xf numFmtId="0" fontId="5" fillId="5" borderId="10" xfId="0" applyFont="1" applyFill="1" applyBorder="1" applyAlignment="1">
      <alignment vertical="center" wrapText="1"/>
    </xf>
    <xf numFmtId="164" fontId="5" fillId="5" borderId="10" xfId="0" applyNumberFormat="1" applyFont="1" applyFill="1" applyBorder="1" applyAlignment="1">
      <alignment vertical="center" wrapText="1"/>
    </xf>
    <xf numFmtId="9" fontId="5" fillId="5" borderId="10" xfId="0" applyNumberFormat="1" applyFont="1" applyFill="1" applyBorder="1" applyAlignment="1">
      <alignment vertical="center" wrapText="1"/>
    </xf>
    <xf numFmtId="164" fontId="5" fillId="0" borderId="10" xfId="0" applyNumberFormat="1" applyFont="1" applyBorder="1" applyAlignment="1">
      <alignment vertical="center" wrapText="1"/>
    </xf>
    <xf numFmtId="9" fontId="5" fillId="0" borderId="10" xfId="0" applyNumberFormat="1" applyFont="1" applyBorder="1" applyAlignment="1">
      <alignment vertical="center" wrapText="1"/>
    </xf>
    <xf numFmtId="0" fontId="16" fillId="5" borderId="10" xfId="1" applyFont="1" applyFill="1" applyBorder="1" applyAlignment="1">
      <alignment vertical="center" wrapText="1"/>
    </xf>
    <xf numFmtId="0" fontId="5" fillId="4" borderId="31" xfId="0" applyFont="1" applyFill="1" applyBorder="1" applyAlignment="1">
      <alignment wrapText="1"/>
    </xf>
    <xf numFmtId="0" fontId="0" fillId="0" borderId="38" xfId="0" applyBorder="1" applyAlignment="1">
      <alignment vertical="center" wrapText="1"/>
    </xf>
    <xf numFmtId="0" fontId="5" fillId="4" borderId="32" xfId="0" applyFont="1" applyFill="1" applyBorder="1" applyAlignment="1">
      <alignment wrapText="1"/>
    </xf>
    <xf numFmtId="0" fontId="0" fillId="0" borderId="39" xfId="0" applyBorder="1" applyAlignment="1">
      <alignment vertical="center" wrapText="1"/>
    </xf>
    <xf numFmtId="0" fontId="5" fillId="4" borderId="33" xfId="0" applyFont="1" applyFill="1" applyBorder="1" applyAlignment="1">
      <alignment wrapText="1"/>
    </xf>
    <xf numFmtId="0" fontId="5" fillId="5" borderId="10" xfId="0" applyFont="1" applyFill="1" applyBorder="1" applyAlignment="1">
      <alignment horizontal="center" vertical="center" wrapText="1"/>
    </xf>
    <xf numFmtId="0" fontId="15" fillId="0" borderId="39" xfId="1" applyBorder="1" applyAlignment="1">
      <alignment vertical="center" wrapText="1"/>
    </xf>
    <xf numFmtId="0" fontId="0" fillId="0" borderId="40" xfId="0" quotePrefix="1" applyBorder="1" applyAlignment="1">
      <alignment vertical="center" wrapText="1"/>
    </xf>
    <xf numFmtId="0" fontId="5" fillId="5"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0" borderId="7" xfId="0" applyFont="1" applyBorder="1" applyAlignment="1">
      <alignment horizontal="center" vertical="center" wrapText="1"/>
    </xf>
    <xf numFmtId="49" fontId="17" fillId="5" borderId="4" xfId="0" applyNumberFormat="1" applyFont="1" applyFill="1" applyBorder="1" applyAlignment="1">
      <alignment wrapText="1"/>
    </xf>
    <xf numFmtId="10" fontId="5" fillId="5" borderId="15" xfId="0" applyNumberFormat="1" applyFont="1" applyFill="1" applyBorder="1" applyAlignment="1">
      <alignment horizontal="center" wrapText="1"/>
    </xf>
    <xf numFmtId="10" fontId="5" fillId="9" borderId="15" xfId="0" applyNumberFormat="1" applyFont="1" applyFill="1" applyBorder="1" applyAlignment="1">
      <alignment horizontal="center" wrapText="1"/>
    </xf>
    <xf numFmtId="0" fontId="5" fillId="5" borderId="8" xfId="0" applyFont="1" applyFill="1" applyBorder="1" applyAlignment="1">
      <alignment wrapText="1"/>
    </xf>
    <xf numFmtId="0" fontId="5" fillId="5" borderId="8" xfId="0" applyFont="1" applyFill="1" applyBorder="1" applyAlignment="1">
      <alignment horizontal="left" vertical="center" wrapText="1"/>
    </xf>
    <xf numFmtId="0" fontId="5" fillId="0" borderId="10" xfId="0" applyFont="1" applyBorder="1" applyAlignment="1">
      <alignment horizontal="left" vertical="center" wrapText="1"/>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4" fillId="0" borderId="49" xfId="0" applyFont="1" applyBorder="1" applyAlignment="1">
      <alignment horizontal="justify" vertical="center" wrapText="1"/>
    </xf>
    <xf numFmtId="0" fontId="4" fillId="3" borderId="4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6" fillId="5" borderId="12" xfId="0" applyFont="1" applyFill="1" applyBorder="1" applyAlignment="1">
      <alignment vertical="center" wrapText="1"/>
    </xf>
    <xf numFmtId="0" fontId="6" fillId="5" borderId="34" xfId="0" applyFont="1" applyFill="1" applyBorder="1" applyAlignment="1">
      <alignment vertical="center" wrapText="1"/>
    </xf>
    <xf numFmtId="0" fontId="6" fillId="5" borderId="5" xfId="0" applyFont="1" applyFill="1" applyBorder="1" applyAlignment="1">
      <alignment vertical="center" wrapText="1"/>
    </xf>
    <xf numFmtId="0" fontId="6" fillId="5" borderId="7" xfId="0" applyFont="1" applyFill="1" applyBorder="1" applyAlignment="1">
      <alignment vertical="center" wrapText="1"/>
    </xf>
    <xf numFmtId="0" fontId="6" fillId="5" borderId="8" xfId="0" applyFont="1" applyFill="1" applyBorder="1" applyAlignment="1">
      <alignment vertical="center" wrapText="1"/>
    </xf>
    <xf numFmtId="0" fontId="6" fillId="5" borderId="10" xfId="0" applyFont="1" applyFill="1" applyBorder="1" applyAlignment="1">
      <alignment vertical="center" wrapText="1"/>
    </xf>
    <xf numFmtId="0" fontId="3" fillId="2" borderId="5"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5" borderId="7" xfId="0" applyFont="1" applyFill="1" applyBorder="1" applyAlignment="1">
      <alignment horizontal="left" vertical="center" wrapText="1"/>
    </xf>
    <xf numFmtId="0" fontId="14" fillId="8" borderId="12" xfId="0" applyFont="1" applyFill="1" applyBorder="1" applyAlignment="1">
      <alignment horizontal="justify" vertical="center" wrapText="1"/>
    </xf>
    <xf numFmtId="0" fontId="0" fillId="9" borderId="50" xfId="0" applyFill="1" applyBorder="1" applyAlignment="1">
      <alignment horizontal="center" vertical="center"/>
    </xf>
    <xf numFmtId="0" fontId="0" fillId="9" borderId="51" xfId="0" applyFill="1" applyBorder="1" applyAlignment="1">
      <alignment horizontal="justify" vertical="center" wrapText="1"/>
    </xf>
    <xf numFmtId="0" fontId="0" fillId="9" borderId="52" xfId="0" applyFill="1" applyBorder="1" applyAlignment="1">
      <alignment horizontal="justify" vertical="center" wrapText="1"/>
    </xf>
    <xf numFmtId="0" fontId="14" fillId="8" borderId="55" xfId="0" applyFont="1" applyFill="1" applyBorder="1" applyAlignment="1">
      <alignment horizontal="justify" vertical="center" wrapText="1"/>
    </xf>
    <xf numFmtId="0" fontId="0" fillId="9" borderId="42" xfId="0" applyFill="1" applyBorder="1" applyAlignment="1">
      <alignment horizontal="center" vertical="center"/>
    </xf>
    <xf numFmtId="0" fontId="0" fillId="9" borderId="42" xfId="0" applyFill="1" applyBorder="1" applyAlignment="1">
      <alignment horizontal="justify" vertical="center" wrapText="1"/>
    </xf>
    <xf numFmtId="0" fontId="14" fillId="8" borderId="56" xfId="0" applyFont="1" applyFill="1" applyBorder="1" applyAlignment="1">
      <alignment horizontal="justify" vertical="center" wrapText="1"/>
    </xf>
    <xf numFmtId="0" fontId="0" fillId="9" borderId="57" xfId="0" applyFill="1" applyBorder="1" applyAlignment="1">
      <alignment horizontal="center" vertical="center" wrapText="1"/>
    </xf>
    <xf numFmtId="0" fontId="0" fillId="9" borderId="57" xfId="0" applyFill="1" applyBorder="1" applyAlignment="1">
      <alignment horizontal="justify" vertical="center" wrapText="1"/>
    </xf>
    <xf numFmtId="0" fontId="0" fillId="9" borderId="28" xfId="0" applyFill="1" applyBorder="1" applyAlignment="1">
      <alignment horizontal="justify" vertical="center" wrapText="1"/>
    </xf>
    <xf numFmtId="0" fontId="0" fillId="9" borderId="29" xfId="0" applyFill="1" applyBorder="1" applyAlignment="1">
      <alignment horizontal="justify" vertical="center" wrapText="1"/>
    </xf>
    <xf numFmtId="0" fontId="0" fillId="9" borderId="39" xfId="0" applyFill="1" applyBorder="1" applyAlignment="1">
      <alignment horizontal="justify" vertical="center" wrapText="1"/>
    </xf>
    <xf numFmtId="0" fontId="0" fillId="9" borderId="30" xfId="0" applyFill="1" applyBorder="1" applyAlignment="1">
      <alignment horizontal="justify" vertical="center" wrapText="1"/>
    </xf>
    <xf numFmtId="0" fontId="0" fillId="9" borderId="40" xfId="0" applyFill="1" applyBorder="1" applyAlignment="1">
      <alignment horizontal="justify" vertical="center" wrapText="1"/>
    </xf>
    <xf numFmtId="0" fontId="0" fillId="9" borderId="51" xfId="0" applyFill="1" applyBorder="1" applyAlignment="1">
      <alignment horizontal="center" vertical="center"/>
    </xf>
    <xf numFmtId="0" fontId="0" fillId="9" borderId="51" xfId="0" applyFill="1" applyBorder="1" applyAlignment="1">
      <alignment horizontal="justify" vertical="center"/>
    </xf>
    <xf numFmtId="0" fontId="0" fillId="9" borderId="52" xfId="0" applyFill="1" applyBorder="1" applyAlignment="1">
      <alignment horizontal="justify" vertical="center"/>
    </xf>
    <xf numFmtId="164" fontId="0" fillId="0" borderId="0" xfId="0" applyNumberFormat="1" applyAlignment="1">
      <alignment vertical="center" wrapText="1"/>
    </xf>
    <xf numFmtId="43" fontId="0" fillId="0" borderId="0" xfId="0" applyNumberFormat="1" applyAlignment="1">
      <alignment vertical="center" wrapText="1"/>
    </xf>
    <xf numFmtId="0" fontId="0" fillId="5" borderId="4" xfId="0" applyFill="1" applyBorder="1" applyAlignment="1">
      <alignment vertical="center" wrapText="1"/>
    </xf>
    <xf numFmtId="15" fontId="0" fillId="0" borderId="39" xfId="0" applyNumberFormat="1" applyBorder="1" applyAlignment="1">
      <alignment horizontal="left" vertical="center" wrapText="1"/>
    </xf>
    <xf numFmtId="15" fontId="17" fillId="5" borderId="4" xfId="0" applyNumberFormat="1" applyFont="1" applyFill="1" applyBorder="1" applyAlignment="1">
      <alignment horizontal="left" wrapText="1"/>
    </xf>
    <xf numFmtId="0" fontId="0" fillId="10" borderId="0" xfId="0" applyFill="1"/>
    <xf numFmtId="0" fontId="0" fillId="0" borderId="5" xfId="0" applyBorder="1"/>
    <xf numFmtId="43" fontId="0" fillId="0" borderId="0" xfId="0" applyNumberFormat="1"/>
    <xf numFmtId="164" fontId="0" fillId="0" borderId="0" xfId="0" applyNumberFormat="1" applyFill="1" applyAlignment="1">
      <alignment vertical="center" wrapText="1"/>
    </xf>
    <xf numFmtId="15" fontId="17" fillId="9" borderId="4" xfId="0" applyNumberFormat="1" applyFont="1" applyFill="1" applyBorder="1" applyAlignment="1">
      <alignment horizontal="left" wrapText="1"/>
    </xf>
    <xf numFmtId="0" fontId="15" fillId="9" borderId="0" xfId="1" applyFill="1"/>
    <xf numFmtId="49" fontId="17" fillId="9" borderId="4" xfId="0" applyNumberFormat="1" applyFont="1" applyFill="1" applyBorder="1" applyAlignment="1">
      <alignment wrapText="1"/>
    </xf>
    <xf numFmtId="0" fontId="15" fillId="5" borderId="8" xfId="1" applyFill="1" applyBorder="1" applyAlignment="1">
      <alignment wrapText="1"/>
    </xf>
    <xf numFmtId="0" fontId="15" fillId="5" borderId="0" xfId="1" applyFill="1" applyBorder="1" applyAlignment="1">
      <alignment vertical="center" wrapText="1"/>
    </xf>
    <xf numFmtId="10" fontId="5" fillId="9" borderId="11" xfId="0" applyNumberFormat="1" applyFont="1" applyFill="1" applyBorder="1" applyAlignment="1">
      <alignment horizontal="center" vertical="center" wrapText="1"/>
    </xf>
    <xf numFmtId="0" fontId="15" fillId="5" borderId="5" xfId="1" applyFill="1" applyBorder="1" applyAlignment="1">
      <alignment vertical="center" wrapText="1"/>
    </xf>
    <xf numFmtId="0" fontId="0" fillId="0" borderId="0" xfId="0" applyAlignment="1">
      <alignment horizontal="center" vertical="center" wrapText="1"/>
    </xf>
    <xf numFmtId="0" fontId="14" fillId="8" borderId="58" xfId="0" applyFont="1" applyFill="1" applyBorder="1" applyAlignment="1">
      <alignment horizontal="left" vertical="center" wrapText="1"/>
    </xf>
    <xf numFmtId="0" fontId="14" fillId="8" borderId="61" xfId="0" applyFont="1" applyFill="1" applyBorder="1" applyAlignment="1">
      <alignment horizontal="left" vertical="center" wrapText="1"/>
    </xf>
    <xf numFmtId="0" fontId="14" fillId="8" borderId="53" xfId="0" applyFont="1" applyFill="1" applyBorder="1" applyAlignment="1">
      <alignment horizontal="left" vertical="center" wrapText="1"/>
    </xf>
    <xf numFmtId="0" fontId="0" fillId="9" borderId="59" xfId="0" applyFill="1" applyBorder="1" applyAlignment="1">
      <alignment horizontal="center" vertical="center"/>
    </xf>
    <xf numFmtId="0" fontId="0" fillId="9" borderId="62" xfId="0" applyFill="1" applyBorder="1" applyAlignment="1">
      <alignment horizontal="center" vertical="center"/>
    </xf>
    <xf numFmtId="0" fontId="0" fillId="9" borderId="54" xfId="0" applyFill="1" applyBorder="1" applyAlignment="1">
      <alignment horizontal="center" vertical="center"/>
    </xf>
    <xf numFmtId="0" fontId="0" fillId="9" borderId="60" xfId="0" applyFill="1" applyBorder="1" applyAlignment="1">
      <alignment horizontal="justify" vertical="center" wrapText="1"/>
    </xf>
    <xf numFmtId="0" fontId="0" fillId="9" borderId="43" xfId="0" applyFill="1" applyBorder="1" applyAlignment="1">
      <alignment horizontal="justify" vertical="center"/>
    </xf>
    <xf numFmtId="0" fontId="0" fillId="0" borderId="0" xfId="0"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5" fillId="5" borderId="63" xfId="1" applyFill="1" applyBorder="1" applyAlignment="1">
      <alignment horizontal="center" vertical="center" wrapText="1"/>
    </xf>
    <xf numFmtId="0" fontId="15" fillId="5" borderId="64" xfId="1" applyFill="1" applyBorder="1" applyAlignment="1">
      <alignment horizontal="center" vertical="center" wrapText="1"/>
    </xf>
    <xf numFmtId="0" fontId="15" fillId="5" borderId="14" xfId="1" applyFill="1" applyBorder="1" applyAlignment="1">
      <alignment horizontal="center" vertical="center" wrapText="1"/>
    </xf>
    <xf numFmtId="0" fontId="1" fillId="0" borderId="0" xfId="0" applyFont="1" applyAlignment="1">
      <alignment horizontal="center" vertical="center" wrapText="1"/>
    </xf>
    <xf numFmtId="0" fontId="3" fillId="0" borderId="24" xfId="0" applyFont="1" applyBorder="1" applyAlignment="1">
      <alignment horizontal="left" vertical="center" wrapText="1"/>
    </xf>
    <xf numFmtId="0" fontId="6" fillId="0" borderId="11" xfId="0" applyFont="1" applyBorder="1" applyAlignment="1">
      <alignment vertical="center" wrapText="1"/>
    </xf>
    <xf numFmtId="0" fontId="6" fillId="0" borderId="12" xfId="0" applyFont="1" applyBorder="1" applyAlignment="1">
      <alignment wrapText="1"/>
    </xf>
    <xf numFmtId="0" fontId="6" fillId="0" borderId="13" xfId="0" applyFont="1" applyBorder="1" applyAlignment="1">
      <alignment wrapText="1"/>
    </xf>
    <xf numFmtId="0" fontId="6" fillId="0" borderId="35" xfId="0" applyFont="1" applyBorder="1" applyAlignment="1">
      <alignment wrapText="1"/>
    </xf>
    <xf numFmtId="0" fontId="6" fillId="2" borderId="7" xfId="0" applyFont="1" applyFill="1" applyBorder="1" applyAlignment="1">
      <alignment horizontal="center" vertical="center" wrapText="1"/>
    </xf>
    <xf numFmtId="0" fontId="6" fillId="4" borderId="31" xfId="0" applyFont="1" applyFill="1" applyBorder="1" applyAlignment="1">
      <alignment horizontal="left" wrapText="1"/>
    </xf>
    <xf numFmtId="0" fontId="6" fillId="4" borderId="28" xfId="0" applyFont="1" applyFill="1" applyBorder="1" applyAlignment="1">
      <alignment horizontal="left" wrapText="1"/>
    </xf>
    <xf numFmtId="0" fontId="6" fillId="4" borderId="38" xfId="0" applyFont="1" applyFill="1" applyBorder="1" applyAlignment="1">
      <alignment horizontal="left" wrapText="1"/>
    </xf>
    <xf numFmtId="0" fontId="5" fillId="5" borderId="32" xfId="0" applyFont="1" applyFill="1" applyBorder="1" applyAlignment="1">
      <alignment horizontal="center" wrapText="1"/>
    </xf>
    <xf numFmtId="0" fontId="5" fillId="5" borderId="29" xfId="0" applyFont="1" applyFill="1" applyBorder="1" applyAlignment="1">
      <alignment horizontal="center" wrapText="1"/>
    </xf>
    <xf numFmtId="0" fontId="5" fillId="5" borderId="39" xfId="0" applyFont="1" applyFill="1" applyBorder="1" applyAlignment="1">
      <alignment horizontal="center" wrapText="1"/>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24" xfId="0" applyFont="1" applyBorder="1" applyAlignment="1">
      <alignment horizontal="lef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15" fillId="0" borderId="23" xfId="1" applyBorder="1" applyAlignment="1">
      <alignment horizontal="center" vertical="center" wrapText="1"/>
    </xf>
    <xf numFmtId="0" fontId="15" fillId="0" borderId="21" xfId="1" applyBorder="1" applyAlignment="1">
      <alignment horizontal="center" vertical="center" wrapText="1"/>
    </xf>
    <xf numFmtId="0" fontId="15" fillId="0" borderId="7" xfId="1" applyBorder="1" applyAlignment="1">
      <alignment horizontal="center" vertical="center" wrapText="1"/>
    </xf>
    <xf numFmtId="0" fontId="6" fillId="2" borderId="8" xfId="0" applyFont="1" applyFill="1" applyBorder="1" applyAlignment="1">
      <alignment horizontal="center" vertical="center" wrapText="1"/>
    </xf>
    <xf numFmtId="0" fontId="10" fillId="0" borderId="12" xfId="0" applyFont="1" applyBorder="1" applyAlignment="1">
      <alignment wrapText="1"/>
    </xf>
    <xf numFmtId="0" fontId="10" fillId="0" borderId="13" xfId="0" applyFont="1" applyBorder="1" applyAlignment="1">
      <alignment wrapText="1"/>
    </xf>
    <xf numFmtId="0" fontId="10" fillId="0" borderId="35" xfId="0" applyFont="1" applyBorder="1" applyAlignment="1">
      <alignment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33" xfId="0" applyFont="1" applyBorder="1" applyAlignment="1">
      <alignment horizontal="center" wrapText="1"/>
    </xf>
    <xf numFmtId="0" fontId="5" fillId="0" borderId="30" xfId="0" applyFont="1" applyBorder="1" applyAlignment="1">
      <alignment horizontal="center" wrapText="1"/>
    </xf>
    <xf numFmtId="0" fontId="5" fillId="0" borderId="40" xfId="0" applyFont="1" applyBorder="1" applyAlignment="1">
      <alignment horizontal="center"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35" xfId="0" applyFont="1" applyBorder="1" applyAlignment="1">
      <alignment vertical="top"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6" fillId="0" borderId="16" xfId="0" applyFont="1" applyBorder="1" applyAlignment="1">
      <alignment wrapText="1"/>
    </xf>
    <xf numFmtId="0" fontId="6" fillId="0" borderId="18" xfId="0" applyFont="1" applyBorder="1" applyAlignment="1">
      <alignment wrapText="1"/>
    </xf>
    <xf numFmtId="0" fontId="6" fillId="6" borderId="36" xfId="0" applyFont="1" applyFill="1" applyBorder="1" applyAlignment="1">
      <alignment wrapText="1"/>
    </xf>
    <xf numFmtId="0" fontId="6" fillId="6" borderId="2" xfId="0" applyFont="1" applyFill="1" applyBorder="1" applyAlignment="1">
      <alignment wrapText="1"/>
    </xf>
    <xf numFmtId="0" fontId="8" fillId="0" borderId="0" xfId="0" applyFont="1" applyAlignment="1">
      <alignment horizontal="center"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35" xfId="0" applyFont="1" applyBorder="1" applyAlignment="1">
      <alignment vertical="center"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35" xfId="0" applyFont="1" applyBorder="1" applyAlignment="1">
      <alignment vertical="top" wrapText="1"/>
    </xf>
    <xf numFmtId="0" fontId="6" fillId="4" borderId="47"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13" fillId="7" borderId="12"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8"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1066800</xdr:colOff>
      <xdr:row>256</xdr:row>
      <xdr:rowOff>57150</xdr:rowOff>
    </xdr:from>
    <xdr:to>
      <xdr:col>3</xdr:col>
      <xdr:colOff>495300</xdr:colOff>
      <xdr:row>260</xdr:row>
      <xdr:rowOff>123825</xdr:rowOff>
    </xdr:to>
    <xdr:grpSp>
      <xdr:nvGrpSpPr>
        <xdr:cNvPr id="2" name="3 Grupo">
          <a:extLst>
            <a:ext uri="{FF2B5EF4-FFF2-40B4-BE49-F238E27FC236}">
              <a16:creationId xmlns:a16="http://schemas.microsoft.com/office/drawing/2014/main" id="{C0B9BE02-0B44-4273-8C9E-AE54F8A6CA90}"/>
            </a:ext>
          </a:extLst>
        </xdr:cNvPr>
        <xdr:cNvGrpSpPr/>
      </xdr:nvGrpSpPr>
      <xdr:grpSpPr>
        <a:xfrm>
          <a:off x="5067300" y="91125675"/>
          <a:ext cx="2505075" cy="828675"/>
          <a:chOff x="0" y="0"/>
          <a:chExt cx="2505075" cy="885825"/>
        </a:xfrm>
      </xdr:grpSpPr>
      <xdr:pic>
        <xdr:nvPicPr>
          <xdr:cNvPr id="3" name="Imagen 2">
            <a:extLst>
              <a:ext uri="{FF2B5EF4-FFF2-40B4-BE49-F238E27FC236}">
                <a16:creationId xmlns:a16="http://schemas.microsoft.com/office/drawing/2014/main" id="{B3E79BF3-3DD3-45AD-9369-4858B29777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879" t="14607" r="35419" b="73783"/>
          <a:stretch/>
        </xdr:blipFill>
        <xdr:spPr bwMode="auto">
          <a:xfrm>
            <a:off x="0" y="0"/>
            <a:ext cx="2143125" cy="885825"/>
          </a:xfrm>
          <a:prstGeom prst="rect">
            <a:avLst/>
          </a:prstGeom>
          <a:noFill/>
          <a:ln>
            <a:noFill/>
          </a:ln>
          <a:extLst>
            <a:ext uri="{53640926-AAD7-44D8-BBD7-CCE9431645EC}">
              <a14:shadowObscured xmlns:a14="http://schemas.microsoft.com/office/drawing/2010/main"/>
            </a:ext>
          </a:extLst>
        </xdr:spPr>
      </xdr:pic>
      <xdr:pic>
        <xdr:nvPicPr>
          <xdr:cNvPr id="4" name="image1.png">
            <a:extLst>
              <a:ext uri="{FF2B5EF4-FFF2-40B4-BE49-F238E27FC236}">
                <a16:creationId xmlns:a16="http://schemas.microsoft.com/office/drawing/2014/main" id="{C99FA37D-4CA0-4F14-85D6-F1D08AF429D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0567" t="8436" b="7811"/>
          <a:stretch/>
        </xdr:blipFill>
        <xdr:spPr bwMode="auto">
          <a:xfrm>
            <a:off x="1714500" y="66675"/>
            <a:ext cx="790575" cy="819150"/>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jercitoecuatoriano.mil.ec/ley-transparencia/category/182-2021" TargetMode="External"/><Relationship Id="rId13" Type="http://schemas.openxmlformats.org/officeDocument/2006/relationships/hyperlink" Target="https://ejercitoecuatoriano.mil.ec/images/IMAGENES/Rendicion_cuentas_2020/Rendicion_cuentas_2021/9-BFE/Cedula_pres_9BFE.pdf" TargetMode="External"/><Relationship Id="rId3" Type="http://schemas.openxmlformats.org/officeDocument/2006/relationships/hyperlink" Target="http://www.ejercitoecuatoriano.mil.ec/" TargetMode="External"/><Relationship Id="rId7" Type="http://schemas.openxmlformats.org/officeDocument/2006/relationships/hyperlink" Target="mailto:bfepatria9@yahoo.com" TargetMode="External"/><Relationship Id="rId12" Type="http://schemas.openxmlformats.org/officeDocument/2006/relationships/hyperlink" Target="https://ejercitoecuatoriano.mil.ec/images/IMAGENES/Rendicion_cuentas_2020/Rendicion_cuentas_2021/9-BFE/Acta_rend_ctas_9bfe.pdf" TargetMode="External"/><Relationship Id="rId2" Type="http://schemas.openxmlformats.org/officeDocument/2006/relationships/hyperlink" Target="mailto:bfepatria9@yahoo.com" TargetMode="External"/><Relationship Id="rId1" Type="http://schemas.openxmlformats.org/officeDocument/2006/relationships/hyperlink" Target="http://www.ejercito.mil.ec/" TargetMode="External"/><Relationship Id="rId6" Type="http://schemas.openxmlformats.org/officeDocument/2006/relationships/hyperlink" Target="mailto:amlxpro@hotmail.com" TargetMode="External"/><Relationship Id="rId11" Type="http://schemas.openxmlformats.org/officeDocument/2006/relationships/hyperlink" Target="https://ejercitoecuatoriano.mil.ec/images/IMAGENES/Rendicion_cuentas_2020/Rendicion_cuentas_2021/9-BFE/Tipo_contratacion_9bfe-signed.pdf" TargetMode="External"/><Relationship Id="rId5" Type="http://schemas.openxmlformats.org/officeDocument/2006/relationships/hyperlink" Target="mailto:bfepatria@yahoo.com" TargetMode="External"/><Relationship Id="rId15" Type="http://schemas.openxmlformats.org/officeDocument/2006/relationships/drawing" Target="../drawings/drawing1.xml"/><Relationship Id="rId10" Type="http://schemas.openxmlformats.org/officeDocument/2006/relationships/hyperlink" Target="https://ejercitoecuatoriano.mil.ec/images/IMAGENES/Rendicion_cuentas_2020/Rendicion_cuentas_2021/9-BFE/Cedula_pres_9BFE.pdf" TargetMode="External"/><Relationship Id="rId4" Type="http://schemas.openxmlformats.org/officeDocument/2006/relationships/hyperlink" Target="mailto:bfepatria9@yahoo.com" TargetMode="External"/><Relationship Id="rId9" Type="http://schemas.openxmlformats.org/officeDocument/2006/relationships/hyperlink" Target="https://ejercitoecuatoriano.mil.ec/ley-transparencia/category/209-diciembre"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4"/>
  <sheetViews>
    <sheetView showGridLines="0" tabSelected="1" topLeftCell="A172" zoomScaleNormal="100" workbookViewId="0">
      <selection activeCell="G218" sqref="G218:G234"/>
    </sheetView>
  </sheetViews>
  <sheetFormatPr baseColWidth="10" defaultColWidth="11.42578125" defaultRowHeight="15" x14ac:dyDescent="0.25"/>
  <cols>
    <col min="1" max="1" width="11.42578125" style="30"/>
    <col min="2" max="2" width="48.5703125" style="1" customWidth="1"/>
    <col min="3" max="3" width="46.140625" style="32" customWidth="1"/>
    <col min="4" max="4" width="22.28515625" style="1" customWidth="1"/>
    <col min="5" max="5" width="23.28515625" style="1" customWidth="1"/>
    <col min="6" max="6" width="26.140625" style="1" customWidth="1"/>
    <col min="7" max="7" width="22.42578125" style="1" customWidth="1"/>
    <col min="8" max="8" width="34.5703125" style="1" customWidth="1"/>
    <col min="9" max="9" width="20.5703125" style="1" customWidth="1"/>
    <col min="10" max="10" width="14.28515625" style="1" customWidth="1"/>
    <col min="11" max="11" width="29.5703125" style="1" customWidth="1"/>
    <col min="12" max="16384" width="11.42578125" style="1"/>
  </cols>
  <sheetData>
    <row r="1" spans="2:6" x14ac:dyDescent="0.25">
      <c r="B1" s="214" t="s">
        <v>0</v>
      </c>
      <c r="C1" s="214"/>
      <c r="D1" s="214"/>
      <c r="E1" s="214"/>
      <c r="F1" s="214"/>
    </row>
    <row r="2" spans="2:6" x14ac:dyDescent="0.25">
      <c r="B2" s="214" t="s">
        <v>1</v>
      </c>
      <c r="C2" s="214"/>
      <c r="D2" s="214"/>
      <c r="E2" s="214"/>
      <c r="F2" s="214"/>
    </row>
    <row r="3" spans="2:6" ht="15.75" thickBot="1" x14ac:dyDescent="0.3">
      <c r="B3" s="214"/>
      <c r="C3" s="214"/>
      <c r="D3" s="214"/>
      <c r="E3" s="214"/>
      <c r="F3" s="214"/>
    </row>
    <row r="4" spans="2:6" ht="15.75" thickBot="1" x14ac:dyDescent="0.25">
      <c r="B4" s="217" t="s">
        <v>106</v>
      </c>
      <c r="C4" s="219"/>
    </row>
    <row r="5" spans="2:6" ht="41.25" customHeight="1" thickBot="1" x14ac:dyDescent="0.25">
      <c r="B5" s="43" t="s">
        <v>107</v>
      </c>
      <c r="C5" s="178" t="s">
        <v>220</v>
      </c>
      <c r="E5" s="30"/>
      <c r="F5" s="30"/>
    </row>
    <row r="6" spans="2:6" ht="15.75" thickBot="1" x14ac:dyDescent="0.3">
      <c r="B6" s="43" t="s">
        <v>108</v>
      </c>
      <c r="C6" s="44" t="s">
        <v>228</v>
      </c>
      <c r="E6" s="30"/>
      <c r="F6" s="30"/>
    </row>
    <row r="7" spans="2:6" ht="15.75" thickBot="1" x14ac:dyDescent="0.3">
      <c r="B7" s="43" t="s">
        <v>109</v>
      </c>
      <c r="C7" s="44" t="s">
        <v>207</v>
      </c>
      <c r="E7" s="30"/>
      <c r="F7" s="30"/>
    </row>
    <row r="8" spans="2:6" ht="15.75" thickBot="1" x14ac:dyDescent="0.3">
      <c r="B8" s="2"/>
      <c r="E8" s="30"/>
      <c r="F8" s="30"/>
    </row>
    <row r="9" spans="2:6" s="30" customFormat="1" ht="15.75" thickBot="1" x14ac:dyDescent="0.25">
      <c r="B9" s="217" t="s">
        <v>110</v>
      </c>
      <c r="C9" s="219"/>
    </row>
    <row r="10" spans="2:6" s="30" customFormat="1" ht="15.75" thickBot="1" x14ac:dyDescent="0.3">
      <c r="B10" s="45" t="s">
        <v>111</v>
      </c>
      <c r="C10" s="88" t="s">
        <v>208</v>
      </c>
    </row>
    <row r="11" spans="2:6" s="30" customFormat="1" ht="15.75" thickBot="1" x14ac:dyDescent="0.25">
      <c r="B11" s="45" t="s">
        <v>112</v>
      </c>
      <c r="C11" s="46"/>
    </row>
    <row r="12" spans="2:6" s="30" customFormat="1" ht="15.75" thickBot="1" x14ac:dyDescent="0.25">
      <c r="B12" s="45" t="s">
        <v>113</v>
      </c>
      <c r="C12" s="47"/>
    </row>
    <row r="13" spans="2:6" s="30" customFormat="1" ht="15.75" thickBot="1" x14ac:dyDescent="0.25">
      <c r="B13" s="45" t="s">
        <v>114</v>
      </c>
      <c r="C13" s="46"/>
    </row>
    <row r="14" spans="2:6" s="30" customFormat="1" ht="15.75" thickBot="1" x14ac:dyDescent="0.25">
      <c r="B14" s="45" t="s">
        <v>115</v>
      </c>
      <c r="C14" s="46"/>
    </row>
    <row r="15" spans="2:6" s="30" customFormat="1" ht="15.75" thickBot="1" x14ac:dyDescent="0.25">
      <c r="B15" s="45" t="s">
        <v>116</v>
      </c>
      <c r="C15" s="46"/>
    </row>
    <row r="16" spans="2:6" s="30" customFormat="1" ht="15.75" thickBot="1" x14ac:dyDescent="0.3">
      <c r="B16" s="2"/>
      <c r="C16" s="32"/>
    </row>
    <row r="17" spans="2:3" s="30" customFormat="1" ht="15.75" thickBot="1" x14ac:dyDescent="0.25">
      <c r="B17" s="217" t="s">
        <v>117</v>
      </c>
      <c r="C17" s="219"/>
    </row>
    <row r="18" spans="2:3" s="30" customFormat="1" ht="15.75" thickBot="1" x14ac:dyDescent="0.3">
      <c r="B18" s="48" t="s">
        <v>118</v>
      </c>
      <c r="C18" s="87"/>
    </row>
    <row r="19" spans="2:3" s="30" customFormat="1" ht="15.75" thickBot="1" x14ac:dyDescent="0.25">
      <c r="B19" s="43" t="s">
        <v>119</v>
      </c>
      <c r="C19" s="46"/>
    </row>
    <row r="20" spans="2:3" s="30" customFormat="1" ht="15.75" thickBot="1" x14ac:dyDescent="0.3">
      <c r="B20" s="43" t="s">
        <v>120</v>
      </c>
      <c r="C20" s="88" t="s">
        <v>208</v>
      </c>
    </row>
    <row r="21" spans="2:3" s="30" customFormat="1" ht="15.75" thickBot="1" x14ac:dyDescent="0.3">
      <c r="B21" s="43" t="s">
        <v>121</v>
      </c>
      <c r="C21" s="87"/>
    </row>
    <row r="22" spans="2:3" s="30" customFormat="1" ht="15.75" thickBot="1" x14ac:dyDescent="0.3">
      <c r="B22" s="43" t="s">
        <v>122</v>
      </c>
      <c r="C22" s="87"/>
    </row>
    <row r="23" spans="2:3" s="30" customFormat="1" ht="15.75" thickBot="1" x14ac:dyDescent="0.3">
      <c r="B23" s="43" t="s">
        <v>123</v>
      </c>
      <c r="C23" s="87"/>
    </row>
    <row r="24" spans="2:3" s="30" customFormat="1" ht="15.75" thickBot="1" x14ac:dyDescent="0.3">
      <c r="B24" s="43" t="s">
        <v>124</v>
      </c>
      <c r="C24" s="87"/>
    </row>
    <row r="25" spans="2:3" s="30" customFormat="1" ht="15.75" thickBot="1" x14ac:dyDescent="0.3">
      <c r="B25" s="43" t="s">
        <v>125</v>
      </c>
      <c r="C25" s="87"/>
    </row>
    <row r="26" spans="2:3" s="30" customFormat="1" ht="15.75" thickBot="1" x14ac:dyDescent="0.3">
      <c r="B26" s="43" t="s">
        <v>126</v>
      </c>
      <c r="C26" s="87"/>
    </row>
    <row r="27" spans="2:3" s="30" customFormat="1" ht="15.75" thickBot="1" x14ac:dyDescent="0.3">
      <c r="B27" s="43" t="s">
        <v>127</v>
      </c>
      <c r="C27" s="87"/>
    </row>
    <row r="28" spans="2:3" s="30" customFormat="1" ht="15.75" thickBot="1" x14ac:dyDescent="0.3">
      <c r="B28" s="43" t="s">
        <v>128</v>
      </c>
      <c r="C28" s="87"/>
    </row>
    <row r="29" spans="2:3" s="30" customFormat="1" ht="15.75" thickBot="1" x14ac:dyDescent="0.3">
      <c r="B29" s="43" t="s">
        <v>129</v>
      </c>
      <c r="C29" s="87"/>
    </row>
    <row r="30" spans="2:3" s="30" customFormat="1" ht="15.75" thickBot="1" x14ac:dyDescent="0.3">
      <c r="B30" s="43" t="s">
        <v>130</v>
      </c>
      <c r="C30" s="87"/>
    </row>
    <row r="31" spans="2:3" s="30" customFormat="1" ht="15.75" thickBot="1" x14ac:dyDescent="0.3">
      <c r="B31" s="43" t="s">
        <v>131</v>
      </c>
      <c r="C31" s="87"/>
    </row>
    <row r="32" spans="2:3" s="30" customFormat="1" ht="15.75" thickBot="1" x14ac:dyDescent="0.3">
      <c r="B32" s="43" t="s">
        <v>132</v>
      </c>
      <c r="C32" s="87"/>
    </row>
    <row r="33" spans="2:6" s="30" customFormat="1" ht="15.75" thickBot="1" x14ac:dyDescent="0.3">
      <c r="B33" s="43" t="s">
        <v>133</v>
      </c>
      <c r="C33" s="87"/>
    </row>
    <row r="34" spans="2:6" s="30" customFormat="1" ht="15.75" thickBot="1" x14ac:dyDescent="0.3">
      <c r="B34" s="43" t="s">
        <v>134</v>
      </c>
      <c r="C34" s="87"/>
    </row>
    <row r="35" spans="2:6" s="30" customFormat="1" ht="15.75" thickBot="1" x14ac:dyDescent="0.3">
      <c r="B35" s="2"/>
      <c r="C35" s="32"/>
    </row>
    <row r="36" spans="2:6" s="30" customFormat="1" ht="15.75" thickBot="1" x14ac:dyDescent="0.25">
      <c r="B36" s="49" t="s">
        <v>135</v>
      </c>
      <c r="C36" s="50" t="s">
        <v>44</v>
      </c>
    </row>
    <row r="37" spans="2:6" s="30" customFormat="1" ht="15.75" thickBot="1" x14ac:dyDescent="0.3">
      <c r="B37" s="45" t="s">
        <v>136</v>
      </c>
      <c r="C37" s="88"/>
    </row>
    <row r="38" spans="2:6" s="30" customFormat="1" ht="15.75" thickBot="1" x14ac:dyDescent="0.3">
      <c r="B38" s="45" t="s">
        <v>137</v>
      </c>
      <c r="C38" s="88" t="s">
        <v>203</v>
      </c>
    </row>
    <row r="39" spans="2:6" s="30" customFormat="1" ht="15.75" thickBot="1" x14ac:dyDescent="0.3">
      <c r="B39" s="45" t="s">
        <v>138</v>
      </c>
      <c r="C39" s="88"/>
    </row>
    <row r="40" spans="2:6" s="30" customFormat="1" ht="15.75" thickBot="1" x14ac:dyDescent="0.3">
      <c r="B40" s="2"/>
      <c r="C40" s="32"/>
    </row>
    <row r="41" spans="2:6" ht="15.75" thickBot="1" x14ac:dyDescent="0.25">
      <c r="B41" s="217" t="s">
        <v>2</v>
      </c>
      <c r="C41" s="219"/>
      <c r="E41" s="30"/>
      <c r="F41" s="30"/>
    </row>
    <row r="42" spans="2:6" ht="15.75" thickBot="1" x14ac:dyDescent="0.3">
      <c r="B42" s="45" t="s">
        <v>3</v>
      </c>
      <c r="C42" s="44" t="s">
        <v>210</v>
      </c>
      <c r="E42" s="30"/>
      <c r="F42" s="30"/>
    </row>
    <row r="43" spans="2:6" ht="15.75" thickBot="1" x14ac:dyDescent="0.3">
      <c r="B43" s="45" t="s">
        <v>4</v>
      </c>
      <c r="C43" s="44" t="s">
        <v>211</v>
      </c>
      <c r="E43" s="30"/>
      <c r="F43" s="30"/>
    </row>
    <row r="44" spans="2:6" ht="15.75" thickBot="1" x14ac:dyDescent="0.3">
      <c r="B44" s="45" t="s">
        <v>5</v>
      </c>
      <c r="C44" s="44" t="s">
        <v>212</v>
      </c>
      <c r="E44" s="30"/>
      <c r="F44" s="30"/>
    </row>
    <row r="45" spans="2:6" ht="15.75" thickBot="1" x14ac:dyDescent="0.3">
      <c r="B45" s="45" t="s">
        <v>6</v>
      </c>
      <c r="C45" s="44" t="s">
        <v>213</v>
      </c>
      <c r="E45" s="30"/>
      <c r="F45" s="30"/>
    </row>
    <row r="46" spans="2:6" ht="15.75" thickBot="1" x14ac:dyDescent="0.3">
      <c r="B46" s="45" t="s">
        <v>7</v>
      </c>
      <c r="C46" s="89" t="s">
        <v>222</v>
      </c>
      <c r="E46" s="30"/>
      <c r="F46" s="30"/>
    </row>
    <row r="47" spans="2:6" ht="15.75" thickBot="1" x14ac:dyDescent="0.3">
      <c r="B47" s="45" t="s">
        <v>8</v>
      </c>
      <c r="C47" s="89" t="s">
        <v>223</v>
      </c>
    </row>
    <row r="48" spans="2:6" ht="15.75" thickBot="1" x14ac:dyDescent="0.3">
      <c r="B48" s="45" t="s">
        <v>9</v>
      </c>
      <c r="C48" s="90" t="s">
        <v>214</v>
      </c>
    </row>
    <row r="49" spans="2:3" ht="15.75" thickBot="1" x14ac:dyDescent="0.3">
      <c r="B49" s="45" t="s">
        <v>139</v>
      </c>
      <c r="C49" s="90" t="s">
        <v>215</v>
      </c>
    </row>
    <row r="50" spans="2:3" ht="15.75" thickBot="1" x14ac:dyDescent="0.3">
      <c r="B50" s="7"/>
    </row>
    <row r="51" spans="2:3" s="30" customFormat="1" ht="15.75" customHeight="1" thickBot="1" x14ac:dyDescent="0.25">
      <c r="B51" s="265" t="s">
        <v>140</v>
      </c>
      <c r="C51" s="266"/>
    </row>
    <row r="52" spans="2:3" s="30" customFormat="1" x14ac:dyDescent="0.25">
      <c r="B52" s="126" t="s">
        <v>141</v>
      </c>
      <c r="C52" t="s">
        <v>229</v>
      </c>
    </row>
    <row r="53" spans="2:3" s="30" customFormat="1" x14ac:dyDescent="0.2">
      <c r="B53" s="128" t="s">
        <v>142</v>
      </c>
      <c r="C53" s="129" t="s">
        <v>230</v>
      </c>
    </row>
    <row r="54" spans="2:3" s="30" customFormat="1" x14ac:dyDescent="0.2">
      <c r="B54" s="128" t="s">
        <v>10</v>
      </c>
      <c r="C54" s="179">
        <v>44273</v>
      </c>
    </row>
    <row r="55" spans="2:3" s="30" customFormat="1" x14ac:dyDescent="0.2">
      <c r="B55" s="128" t="s">
        <v>7</v>
      </c>
      <c r="C55" s="132" t="s">
        <v>231</v>
      </c>
    </row>
    <row r="56" spans="2:3" s="30" customFormat="1" ht="15.75" thickBot="1" x14ac:dyDescent="0.25">
      <c r="B56" s="130" t="s">
        <v>9</v>
      </c>
      <c r="C56" s="133" t="s">
        <v>221</v>
      </c>
    </row>
    <row r="57" spans="2:3" ht="15.75" thickBot="1" x14ac:dyDescent="0.3">
      <c r="B57" s="2"/>
    </row>
    <row r="58" spans="2:3" s="30" customFormat="1" ht="15.75" thickBot="1" x14ac:dyDescent="0.25">
      <c r="B58" s="217" t="s">
        <v>143</v>
      </c>
      <c r="C58" s="219"/>
    </row>
    <row r="59" spans="2:3" s="30" customFormat="1" ht="15.75" thickBot="1" x14ac:dyDescent="0.3">
      <c r="B59" s="45" t="s">
        <v>144</v>
      </c>
      <c r="C59" s="44" t="s">
        <v>229</v>
      </c>
    </row>
    <row r="60" spans="2:3" s="30" customFormat="1" ht="15.75" thickBot="1" x14ac:dyDescent="0.3">
      <c r="B60" s="45" t="s">
        <v>145</v>
      </c>
      <c r="C60" s="44" t="s">
        <v>209</v>
      </c>
    </row>
    <row r="61" spans="2:3" s="30" customFormat="1" ht="15.75" thickBot="1" x14ac:dyDescent="0.3">
      <c r="B61" s="45" t="s">
        <v>10</v>
      </c>
      <c r="C61" s="180">
        <v>44273</v>
      </c>
    </row>
    <row r="62" spans="2:3" s="30" customFormat="1" ht="15.75" thickBot="1" x14ac:dyDescent="0.3">
      <c r="B62" s="45" t="s">
        <v>7</v>
      </c>
      <c r="C62" s="89" t="s">
        <v>231</v>
      </c>
    </row>
    <row r="63" spans="2:3" s="30" customFormat="1" ht="15.75" thickBot="1" x14ac:dyDescent="0.3">
      <c r="B63" s="45" t="s">
        <v>9</v>
      </c>
      <c r="C63" s="137" t="s">
        <v>232</v>
      </c>
    </row>
    <row r="64" spans="2:3" s="30" customFormat="1" ht="15.75" thickBot="1" x14ac:dyDescent="0.3">
      <c r="B64" s="2"/>
      <c r="C64" s="32"/>
    </row>
    <row r="65" spans="2:3" s="30" customFormat="1" ht="15.75" thickBot="1" x14ac:dyDescent="0.25">
      <c r="B65" s="267" t="s">
        <v>146</v>
      </c>
      <c r="C65" s="268"/>
    </row>
    <row r="66" spans="2:3" s="30" customFormat="1" ht="15.75" thickBot="1" x14ac:dyDescent="0.3">
      <c r="B66" s="45" t="s">
        <v>144</v>
      </c>
      <c r="C66" s="44" t="s">
        <v>229</v>
      </c>
    </row>
    <row r="67" spans="2:3" s="30" customFormat="1" ht="15.75" thickBot="1" x14ac:dyDescent="0.3">
      <c r="B67" s="45" t="s">
        <v>145</v>
      </c>
      <c r="C67" s="44" t="s">
        <v>209</v>
      </c>
    </row>
    <row r="68" spans="2:3" s="30" customFormat="1" ht="15.75" thickBot="1" x14ac:dyDescent="0.3">
      <c r="B68" s="45" t="s">
        <v>10</v>
      </c>
      <c r="C68" s="180">
        <v>44273</v>
      </c>
    </row>
    <row r="69" spans="2:3" s="30" customFormat="1" ht="15.75" thickBot="1" x14ac:dyDescent="0.3">
      <c r="B69" s="45" t="s">
        <v>7</v>
      </c>
      <c r="C69" s="89" t="s">
        <v>231</v>
      </c>
    </row>
    <row r="70" spans="2:3" s="30" customFormat="1" ht="15.75" thickBot="1" x14ac:dyDescent="0.3">
      <c r="B70" s="45" t="s">
        <v>9</v>
      </c>
      <c r="C70" s="137" t="s">
        <v>232</v>
      </c>
    </row>
    <row r="71" spans="2:3" s="30" customFormat="1" ht="15.75" thickBot="1" x14ac:dyDescent="0.3">
      <c r="B71" s="2"/>
      <c r="C71" s="32"/>
    </row>
    <row r="72" spans="2:3" s="30" customFormat="1" ht="15.75" thickBot="1" x14ac:dyDescent="0.25">
      <c r="B72" s="217" t="s">
        <v>147</v>
      </c>
      <c r="C72" s="219"/>
    </row>
    <row r="73" spans="2:3" s="30" customFormat="1" ht="15.75" thickBot="1" x14ac:dyDescent="0.25">
      <c r="B73" s="45" t="s">
        <v>144</v>
      </c>
      <c r="C73" s="127" t="s">
        <v>283</v>
      </c>
    </row>
    <row r="74" spans="2:3" s="30" customFormat="1" ht="15.75" thickBot="1" x14ac:dyDescent="0.3">
      <c r="B74" s="45" t="s">
        <v>145</v>
      </c>
      <c r="C74" s="44" t="s">
        <v>279</v>
      </c>
    </row>
    <row r="75" spans="2:3" s="30" customFormat="1" ht="15.75" thickBot="1" x14ac:dyDescent="0.3">
      <c r="B75" s="45" t="s">
        <v>10</v>
      </c>
      <c r="C75" s="185" t="s">
        <v>280</v>
      </c>
    </row>
    <row r="76" spans="2:3" s="30" customFormat="1" ht="15.75" thickBot="1" x14ac:dyDescent="0.3">
      <c r="B76" s="45" t="s">
        <v>7</v>
      </c>
      <c r="C76" s="186" t="s">
        <v>281</v>
      </c>
    </row>
    <row r="77" spans="2:3" s="30" customFormat="1" ht="15.75" thickBot="1" x14ac:dyDescent="0.3">
      <c r="B77" s="45" t="s">
        <v>9</v>
      </c>
      <c r="C77" s="187" t="s">
        <v>282</v>
      </c>
    </row>
    <row r="78" spans="2:3" s="30" customFormat="1" ht="15.75" thickBot="1" x14ac:dyDescent="0.3">
      <c r="B78" s="2"/>
      <c r="C78" s="32"/>
    </row>
    <row r="79" spans="2:3" ht="15.75" thickBot="1" x14ac:dyDescent="0.3">
      <c r="B79" s="270" t="s">
        <v>11</v>
      </c>
      <c r="C79" s="271"/>
    </row>
    <row r="80" spans="2:3" ht="15.75" thickBot="1" x14ac:dyDescent="0.3">
      <c r="B80" s="4" t="s">
        <v>12</v>
      </c>
      <c r="C80" s="33">
        <v>2021</v>
      </c>
    </row>
    <row r="81" spans="2:8" ht="26.25" thickBot="1" x14ac:dyDescent="0.3">
      <c r="B81" s="3" t="s">
        <v>13</v>
      </c>
      <c r="C81" s="33" t="s">
        <v>263</v>
      </c>
    </row>
    <row r="82" spans="2:8" ht="26.25" thickBot="1" x14ac:dyDescent="0.3">
      <c r="B82" s="3" t="s">
        <v>14</v>
      </c>
      <c r="C82" s="33" t="s">
        <v>263</v>
      </c>
    </row>
    <row r="83" spans="2:8" ht="15.75" thickBot="1" x14ac:dyDescent="0.3">
      <c r="B83" s="8"/>
      <c r="C83" s="32" t="s">
        <v>205</v>
      </c>
    </row>
    <row r="84" spans="2:8" s="30" customFormat="1" ht="15.75" thickBot="1" x14ac:dyDescent="0.3">
      <c r="B84" s="259" t="s">
        <v>84</v>
      </c>
      <c r="C84" s="261"/>
    </row>
    <row r="85" spans="2:8" s="30" customFormat="1" ht="15.75" thickBot="1" x14ac:dyDescent="0.3">
      <c r="B85" s="4" t="s">
        <v>15</v>
      </c>
      <c r="C85" s="41" t="s">
        <v>205</v>
      </c>
    </row>
    <row r="86" spans="2:8" s="30" customFormat="1" ht="15.75" thickBot="1" x14ac:dyDescent="0.3">
      <c r="B86" s="9" t="s">
        <v>17</v>
      </c>
      <c r="C86" s="33" t="s">
        <v>235</v>
      </c>
    </row>
    <row r="87" spans="2:8" s="30" customFormat="1" x14ac:dyDescent="0.25">
      <c r="B87" s="31"/>
      <c r="C87" s="32"/>
    </row>
    <row r="88" spans="2:8" ht="15.75" thickBot="1" x14ac:dyDescent="0.3">
      <c r="B88" s="215" t="s">
        <v>85</v>
      </c>
      <c r="C88" s="215"/>
    </row>
    <row r="89" spans="2:8" ht="15.75" thickBot="1" x14ac:dyDescent="0.3">
      <c r="B89" s="3" t="s">
        <v>15</v>
      </c>
      <c r="C89" s="35" t="s">
        <v>205</v>
      </c>
    </row>
    <row r="90" spans="2:8" ht="15.75" thickBot="1" x14ac:dyDescent="0.3">
      <c r="B90" s="9" t="s">
        <v>18</v>
      </c>
      <c r="C90" s="33" t="s">
        <v>208</v>
      </c>
    </row>
    <row r="91" spans="2:8" ht="15.75" thickBot="1" x14ac:dyDescent="0.3">
      <c r="B91" s="9" t="s">
        <v>86</v>
      </c>
      <c r="C91" s="33"/>
    </row>
    <row r="92" spans="2:8" ht="15.75" thickBot="1" x14ac:dyDescent="0.3">
      <c r="B92" s="9" t="s">
        <v>19</v>
      </c>
      <c r="C92" s="33"/>
    </row>
    <row r="93" spans="2:8" ht="15.75" thickBot="1" x14ac:dyDescent="0.3">
      <c r="B93" s="9" t="s">
        <v>20</v>
      </c>
      <c r="C93" s="33"/>
    </row>
    <row r="94" spans="2:8" s="30" customFormat="1" ht="15.75" thickBot="1" x14ac:dyDescent="0.3">
      <c r="B94" s="9" t="s">
        <v>24</v>
      </c>
      <c r="C94" s="33"/>
    </row>
    <row r="95" spans="2:8" ht="15.75" thickBot="1" x14ac:dyDescent="0.3">
      <c r="B95" s="10"/>
    </row>
    <row r="96" spans="2:8" ht="15.75" customHeight="1" thickBot="1" x14ac:dyDescent="0.3">
      <c r="B96" s="259" t="s">
        <v>91</v>
      </c>
      <c r="C96" s="260"/>
      <c r="D96" s="260"/>
      <c r="E96" s="260"/>
      <c r="F96" s="260"/>
      <c r="G96" s="260"/>
      <c r="H96" s="261"/>
    </row>
    <row r="97" spans="2:9" ht="64.5" customHeight="1" thickBot="1" x14ac:dyDescent="0.3">
      <c r="B97" s="51" t="s">
        <v>148</v>
      </c>
      <c r="C97" s="135" t="s">
        <v>16</v>
      </c>
      <c r="D97" s="135" t="s">
        <v>15</v>
      </c>
      <c r="E97" s="135" t="s">
        <v>21</v>
      </c>
      <c r="F97" s="135" t="s">
        <v>22</v>
      </c>
      <c r="G97" s="135" t="s">
        <v>105</v>
      </c>
      <c r="H97" s="135" t="s">
        <v>149</v>
      </c>
      <c r="I97" s="42"/>
    </row>
    <row r="98" spans="2:9" ht="15.75" customHeight="1" thickBot="1" x14ac:dyDescent="0.3">
      <c r="B98" s="145" t="s">
        <v>17</v>
      </c>
      <c r="C98" s="146" t="s">
        <v>235</v>
      </c>
      <c r="D98" s="149"/>
      <c r="E98" s="151"/>
      <c r="F98" s="151"/>
      <c r="G98" s="151"/>
      <c r="H98" s="153"/>
      <c r="I98" s="42"/>
    </row>
    <row r="99" spans="2:9" ht="15.75" thickBot="1" x14ac:dyDescent="0.3">
      <c r="B99" s="145" t="s">
        <v>18</v>
      </c>
      <c r="C99" s="147" t="s">
        <v>235</v>
      </c>
      <c r="D99" s="149"/>
      <c r="E99" s="151"/>
      <c r="F99" s="151"/>
      <c r="G99" s="151"/>
      <c r="H99" s="153"/>
      <c r="I99" s="42"/>
    </row>
    <row r="100" spans="2:9" s="30" customFormat="1" ht="15.75" thickBot="1" x14ac:dyDescent="0.3">
      <c r="B100" s="145" t="s">
        <v>86</v>
      </c>
      <c r="C100" s="147" t="s">
        <v>235</v>
      </c>
      <c r="D100" s="149"/>
      <c r="E100" s="151"/>
      <c r="F100" s="151"/>
      <c r="G100" s="151"/>
      <c r="H100" s="153"/>
      <c r="I100" s="42"/>
    </row>
    <row r="101" spans="2:9" ht="15.75" thickBot="1" x14ac:dyDescent="0.3">
      <c r="B101" s="145" t="s">
        <v>19</v>
      </c>
      <c r="C101" s="147" t="s">
        <v>235</v>
      </c>
      <c r="D101" s="150"/>
      <c r="E101" s="152"/>
      <c r="F101" s="152"/>
      <c r="G101" s="152"/>
      <c r="H101" s="154"/>
      <c r="I101" s="42"/>
    </row>
    <row r="102" spans="2:9" ht="15.75" thickBot="1" x14ac:dyDescent="0.3">
      <c r="B102" s="145" t="s">
        <v>23</v>
      </c>
      <c r="C102" s="147" t="s">
        <v>235</v>
      </c>
      <c r="D102" s="149"/>
      <c r="E102" s="151"/>
      <c r="F102" s="151"/>
      <c r="G102" s="151"/>
      <c r="H102" s="153"/>
      <c r="I102" s="42"/>
    </row>
    <row r="103" spans="2:9" s="30" customFormat="1" ht="15.75" thickBot="1" x14ac:dyDescent="0.3">
      <c r="B103" s="145" t="s">
        <v>90</v>
      </c>
      <c r="C103" s="147" t="s">
        <v>235</v>
      </c>
      <c r="D103" s="149"/>
      <c r="E103" s="151"/>
      <c r="F103" s="151"/>
      <c r="G103" s="151"/>
      <c r="H103" s="153"/>
      <c r="I103" s="42"/>
    </row>
    <row r="104" spans="2:9" s="30" customFormat="1" ht="15.75" thickBot="1" x14ac:dyDescent="0.3">
      <c r="B104" s="145" t="s">
        <v>87</v>
      </c>
      <c r="C104" s="147" t="s">
        <v>235</v>
      </c>
      <c r="D104" s="149"/>
      <c r="E104" s="151"/>
      <c r="F104" s="151"/>
      <c r="G104" s="151"/>
      <c r="H104" s="153"/>
      <c r="I104" s="42"/>
    </row>
    <row r="105" spans="2:9" s="30" customFormat="1" ht="15.75" thickBot="1" x14ac:dyDescent="0.3">
      <c r="B105" s="145" t="s">
        <v>88</v>
      </c>
      <c r="C105" s="147" t="s">
        <v>235</v>
      </c>
      <c r="D105" s="149"/>
      <c r="E105" s="151"/>
      <c r="F105" s="151"/>
      <c r="G105" s="151"/>
      <c r="H105" s="153"/>
      <c r="I105" s="42"/>
    </row>
    <row r="106" spans="2:9" s="30" customFormat="1" ht="15.75" thickBot="1" x14ac:dyDescent="0.3">
      <c r="B106" s="145" t="s">
        <v>89</v>
      </c>
      <c r="C106" s="148" t="s">
        <v>235</v>
      </c>
      <c r="D106" s="149"/>
      <c r="E106" s="151"/>
      <c r="F106" s="151"/>
      <c r="G106" s="151"/>
      <c r="H106" s="153"/>
      <c r="I106" s="42"/>
    </row>
    <row r="107" spans="2:9" ht="15.75" thickBot="1" x14ac:dyDescent="0.3">
      <c r="B107" s="10"/>
    </row>
    <row r="108" spans="2:9" s="30" customFormat="1" ht="15.75" thickBot="1" x14ac:dyDescent="0.3">
      <c r="B108" s="262" t="s">
        <v>27</v>
      </c>
      <c r="C108" s="263"/>
      <c r="D108" s="264"/>
      <c r="F108" s="1"/>
    </row>
    <row r="109" spans="2:9" s="30" customFormat="1" ht="15" customHeight="1" x14ac:dyDescent="0.25">
      <c r="B109" s="205" t="s">
        <v>28</v>
      </c>
      <c r="C109" s="205" t="s">
        <v>150</v>
      </c>
      <c r="D109" s="205" t="s">
        <v>149</v>
      </c>
      <c r="F109" s="1"/>
    </row>
    <row r="110" spans="2:9" s="30" customFormat="1" ht="66" customHeight="1" thickBot="1" x14ac:dyDescent="0.3">
      <c r="B110" s="220"/>
      <c r="C110" s="220"/>
      <c r="D110" s="220"/>
      <c r="F110" s="1"/>
    </row>
    <row r="111" spans="2:9" s="30" customFormat="1" ht="26.25" thickBot="1" x14ac:dyDescent="0.3">
      <c r="B111" s="17" t="s">
        <v>29</v>
      </c>
      <c r="C111" s="23" t="s">
        <v>204</v>
      </c>
      <c r="D111" s="18"/>
      <c r="F111" s="1"/>
    </row>
    <row r="112" spans="2:9" s="30" customFormat="1" ht="26.25" thickBot="1" x14ac:dyDescent="0.3">
      <c r="B112" s="19" t="s">
        <v>30</v>
      </c>
      <c r="C112" s="36" t="s">
        <v>204</v>
      </c>
      <c r="D112" s="20"/>
      <c r="F112" s="1"/>
    </row>
    <row r="113" spans="2:6" s="30" customFormat="1" x14ac:dyDescent="0.25">
      <c r="B113" s="6"/>
      <c r="C113" s="32"/>
      <c r="D113" s="1"/>
      <c r="F113" s="1"/>
    </row>
    <row r="114" spans="2:6" s="30" customFormat="1" ht="80.25" customHeight="1" x14ac:dyDescent="0.25">
      <c r="B114" s="60" t="s">
        <v>31</v>
      </c>
      <c r="C114" s="60" t="s">
        <v>150</v>
      </c>
      <c r="D114" s="60" t="s">
        <v>149</v>
      </c>
      <c r="F114" s="1"/>
    </row>
    <row r="115" spans="2:6" s="30" customFormat="1" x14ac:dyDescent="0.25">
      <c r="B115" s="58" t="s">
        <v>32</v>
      </c>
      <c r="C115" s="94" t="s">
        <v>204</v>
      </c>
      <c r="D115" s="59"/>
      <c r="F115" s="1"/>
    </row>
    <row r="116" spans="2:6" s="30" customFormat="1" x14ac:dyDescent="0.25">
      <c r="B116" s="52" t="s">
        <v>33</v>
      </c>
      <c r="C116" s="91" t="s">
        <v>204</v>
      </c>
      <c r="D116" s="53"/>
      <c r="F116" s="1"/>
    </row>
    <row r="117" spans="2:6" s="30" customFormat="1" x14ac:dyDescent="0.25">
      <c r="B117" s="54" t="s">
        <v>34</v>
      </c>
      <c r="C117" s="92" t="s">
        <v>204</v>
      </c>
      <c r="D117" s="55"/>
      <c r="F117" s="1"/>
    </row>
    <row r="118" spans="2:6" s="30" customFormat="1" x14ac:dyDescent="0.25">
      <c r="B118" s="52" t="s">
        <v>35</v>
      </c>
      <c r="C118" s="91" t="s">
        <v>204</v>
      </c>
      <c r="D118" s="53"/>
      <c r="F118" s="1"/>
    </row>
    <row r="119" spans="2:6" s="30" customFormat="1" x14ac:dyDescent="0.25">
      <c r="B119" s="54" t="s">
        <v>36</v>
      </c>
      <c r="C119" s="92" t="s">
        <v>204</v>
      </c>
      <c r="D119" s="55"/>
      <c r="F119" s="1"/>
    </row>
    <row r="120" spans="2:6" s="30" customFormat="1" ht="15.75" thickBot="1" x14ac:dyDescent="0.3">
      <c r="B120" s="56" t="s">
        <v>37</v>
      </c>
      <c r="C120" s="93" t="s">
        <v>204</v>
      </c>
      <c r="D120" s="57"/>
      <c r="F120" s="1"/>
    </row>
    <row r="121" spans="2:6" s="30" customFormat="1" ht="15.75" thickBot="1" x14ac:dyDescent="0.3">
      <c r="B121" s="10"/>
      <c r="C121" s="32"/>
      <c r="D121" s="1"/>
      <c r="F121" s="1"/>
    </row>
    <row r="122" spans="2:6" s="30" customFormat="1" ht="15.75" thickBot="1" x14ac:dyDescent="0.3">
      <c r="B122" s="256" t="s">
        <v>152</v>
      </c>
      <c r="C122" s="257"/>
      <c r="D122" s="257"/>
      <c r="E122" s="258"/>
      <c r="F122" s="1"/>
    </row>
    <row r="123" spans="2:6" s="30" customFormat="1" ht="76.5" customHeight="1" thickBot="1" x14ac:dyDescent="0.3">
      <c r="B123" s="61" t="s">
        <v>38</v>
      </c>
      <c r="C123" s="40" t="s">
        <v>39</v>
      </c>
      <c r="D123" s="40" t="s">
        <v>40</v>
      </c>
      <c r="E123" s="40" t="s">
        <v>151</v>
      </c>
      <c r="F123" s="1"/>
    </row>
    <row r="124" spans="2:6" s="30" customFormat="1" ht="15.75" thickBot="1" x14ac:dyDescent="0.3">
      <c r="B124" s="21" t="s">
        <v>204</v>
      </c>
      <c r="C124" s="34" t="s">
        <v>204</v>
      </c>
      <c r="D124" s="22" t="s">
        <v>204</v>
      </c>
      <c r="E124" s="22" t="s">
        <v>204</v>
      </c>
      <c r="F124" s="1"/>
    </row>
    <row r="125" spans="2:6" s="30" customFormat="1" ht="15.75" thickBot="1" x14ac:dyDescent="0.3">
      <c r="B125" s="10"/>
      <c r="C125" s="32"/>
      <c r="D125" s="1"/>
      <c r="E125" s="1"/>
      <c r="F125" s="1"/>
    </row>
    <row r="126" spans="2:6" s="30" customFormat="1" ht="15.75" thickBot="1" x14ac:dyDescent="0.3">
      <c r="B126" s="253" t="s">
        <v>153</v>
      </c>
      <c r="C126" s="254"/>
      <c r="D126" s="254"/>
      <c r="E126" s="255"/>
      <c r="F126" s="1"/>
    </row>
    <row r="127" spans="2:6" s="30" customFormat="1" ht="51.75" thickBot="1" x14ac:dyDescent="0.3">
      <c r="B127" s="81" t="s">
        <v>154</v>
      </c>
      <c r="C127" s="81" t="s">
        <v>159</v>
      </c>
      <c r="D127" s="81" t="s">
        <v>151</v>
      </c>
      <c r="E127" s="81" t="s">
        <v>25</v>
      </c>
      <c r="F127" s="1"/>
    </row>
    <row r="128" spans="2:6" s="30" customFormat="1" ht="15.75" thickBot="1" x14ac:dyDescent="0.25">
      <c r="B128" s="62" t="s">
        <v>155</v>
      </c>
      <c r="C128" s="70" t="s">
        <v>204</v>
      </c>
      <c r="D128" s="131"/>
      <c r="E128" s="63"/>
      <c r="F128" s="1"/>
    </row>
    <row r="129" spans="2:6" s="30" customFormat="1" ht="15.75" thickBot="1" x14ac:dyDescent="0.25">
      <c r="B129" s="64" t="s">
        <v>156</v>
      </c>
      <c r="C129" s="77" t="s">
        <v>204</v>
      </c>
      <c r="D129" s="36"/>
      <c r="E129" s="65"/>
      <c r="F129" s="1"/>
    </row>
    <row r="130" spans="2:6" s="30" customFormat="1" ht="15.75" thickBot="1" x14ac:dyDescent="0.25">
      <c r="B130" s="62" t="s">
        <v>157</v>
      </c>
      <c r="C130" s="70" t="s">
        <v>204</v>
      </c>
      <c r="D130" s="131"/>
      <c r="E130" s="63"/>
      <c r="F130" s="1"/>
    </row>
    <row r="131" spans="2:6" s="30" customFormat="1" ht="15.75" thickBot="1" x14ac:dyDescent="0.25">
      <c r="B131" s="64" t="s">
        <v>158</v>
      </c>
      <c r="C131" s="77" t="s">
        <v>204</v>
      </c>
      <c r="D131" s="36"/>
      <c r="E131" s="65"/>
    </row>
    <row r="132" spans="2:6" s="30" customFormat="1" ht="15.75" thickBot="1" x14ac:dyDescent="0.25">
      <c r="B132" s="62" t="s">
        <v>37</v>
      </c>
      <c r="C132" s="70" t="s">
        <v>204</v>
      </c>
      <c r="D132" s="131"/>
      <c r="E132" s="63"/>
    </row>
    <row r="133" spans="2:6" s="30" customFormat="1" x14ac:dyDescent="0.25">
      <c r="B133" s="10"/>
      <c r="C133" s="10"/>
      <c r="D133" s="10"/>
    </row>
    <row r="134" spans="2:6" s="30" customFormat="1" ht="15.75" thickBot="1" x14ac:dyDescent="0.3">
      <c r="B134" s="10"/>
      <c r="C134" s="32"/>
      <c r="D134" s="1"/>
      <c r="E134" s="1"/>
      <c r="F134" s="1"/>
    </row>
    <row r="135" spans="2:6" s="30" customFormat="1" ht="15.75" thickBot="1" x14ac:dyDescent="0.25">
      <c r="B135" s="244" t="s">
        <v>161</v>
      </c>
      <c r="C135" s="245"/>
      <c r="D135" s="245"/>
      <c r="E135" s="245"/>
      <c r="F135" s="246"/>
    </row>
    <row r="136" spans="2:6" s="30" customFormat="1" ht="75.75" customHeight="1" thickBot="1" x14ac:dyDescent="0.3">
      <c r="B136" s="155" t="s">
        <v>41</v>
      </c>
      <c r="C136" s="40" t="s">
        <v>160</v>
      </c>
      <c r="D136" s="40" t="s">
        <v>42</v>
      </c>
      <c r="E136" s="40" t="s">
        <v>162</v>
      </c>
      <c r="F136" s="40" t="s">
        <v>25</v>
      </c>
    </row>
    <row r="137" spans="2:6" s="30" customFormat="1" ht="69" customHeight="1" thickBot="1" x14ac:dyDescent="0.3">
      <c r="B137" s="247" t="s">
        <v>163</v>
      </c>
      <c r="C137" s="134" t="s">
        <v>225</v>
      </c>
      <c r="D137" s="141" t="s">
        <v>236</v>
      </c>
      <c r="E137" s="188" t="s">
        <v>286</v>
      </c>
      <c r="F137" s="140"/>
    </row>
    <row r="138" spans="2:6" s="30" customFormat="1" ht="39" thickBot="1" x14ac:dyDescent="0.25">
      <c r="B138" s="248"/>
      <c r="C138" s="36" t="s">
        <v>225</v>
      </c>
      <c r="D138" s="142" t="s">
        <v>237</v>
      </c>
      <c r="E138" s="65"/>
      <c r="F138" s="65"/>
    </row>
    <row r="139" spans="2:6" s="30" customFormat="1" ht="51.75" customHeight="1" thickBot="1" x14ac:dyDescent="0.25">
      <c r="B139" s="247" t="s">
        <v>164</v>
      </c>
      <c r="C139" s="134" t="s">
        <v>225</v>
      </c>
      <c r="D139" s="143" t="s">
        <v>238</v>
      </c>
      <c r="E139" s="63"/>
      <c r="F139" s="63"/>
    </row>
    <row r="140" spans="2:6" s="30" customFormat="1" ht="60" customHeight="1" thickBot="1" x14ac:dyDescent="0.25">
      <c r="B140" s="249"/>
      <c r="C140" s="36" t="s">
        <v>225</v>
      </c>
      <c r="D140" s="142" t="s">
        <v>239</v>
      </c>
      <c r="E140" s="65"/>
      <c r="F140" s="65"/>
    </row>
    <row r="141" spans="2:6" s="30" customFormat="1" ht="34.5" customHeight="1" thickBot="1" x14ac:dyDescent="0.25">
      <c r="B141" s="249"/>
      <c r="C141" s="134" t="s">
        <v>225</v>
      </c>
      <c r="D141" s="143" t="s">
        <v>240</v>
      </c>
      <c r="E141" s="63" t="s">
        <v>241</v>
      </c>
      <c r="F141" s="63"/>
    </row>
    <row r="142" spans="2:6" s="30" customFormat="1" ht="50.25" customHeight="1" thickBot="1" x14ac:dyDescent="0.25">
      <c r="B142" s="248"/>
      <c r="C142" s="36" t="s">
        <v>225</v>
      </c>
      <c r="D142" s="142" t="s">
        <v>242</v>
      </c>
      <c r="E142" s="65" t="s">
        <v>241</v>
      </c>
      <c r="F142" s="65"/>
    </row>
    <row r="143" spans="2:6" s="30" customFormat="1" ht="51.75" thickBot="1" x14ac:dyDescent="0.25">
      <c r="B143" s="247" t="s">
        <v>165</v>
      </c>
      <c r="C143" s="134" t="s">
        <v>225</v>
      </c>
      <c r="D143" s="144" t="s">
        <v>243</v>
      </c>
      <c r="E143" s="66" t="s">
        <v>241</v>
      </c>
      <c r="F143" s="62"/>
    </row>
    <row r="144" spans="2:6" s="30" customFormat="1" ht="26.25" thickBot="1" x14ac:dyDescent="0.25">
      <c r="B144" s="249"/>
      <c r="C144" s="36" t="s">
        <v>225</v>
      </c>
      <c r="D144" s="142" t="s">
        <v>244</v>
      </c>
      <c r="E144" s="65" t="s">
        <v>241</v>
      </c>
      <c r="F144" s="65"/>
    </row>
    <row r="145" spans="2:6" s="30" customFormat="1" ht="26.25" thickBot="1" x14ac:dyDescent="0.25">
      <c r="B145" s="249"/>
      <c r="C145" s="134" t="s">
        <v>225</v>
      </c>
      <c r="D145" s="144" t="s">
        <v>245</v>
      </c>
      <c r="E145" s="66" t="s">
        <v>241</v>
      </c>
      <c r="F145" s="62"/>
    </row>
    <row r="146" spans="2:6" s="30" customFormat="1" ht="39" thickBot="1" x14ac:dyDescent="0.25">
      <c r="B146" s="249"/>
      <c r="C146" s="36" t="s">
        <v>225</v>
      </c>
      <c r="D146" s="142" t="s">
        <v>246</v>
      </c>
      <c r="E146" s="65" t="s">
        <v>241</v>
      </c>
      <c r="F146" s="65"/>
    </row>
    <row r="147" spans="2:6" s="30" customFormat="1" ht="45" customHeight="1" thickBot="1" x14ac:dyDescent="0.25">
      <c r="B147" s="249"/>
      <c r="C147" s="134" t="s">
        <v>225</v>
      </c>
      <c r="D147" s="144" t="s">
        <v>247</v>
      </c>
      <c r="E147" s="66" t="s">
        <v>241</v>
      </c>
      <c r="F147" s="62"/>
    </row>
    <row r="148" spans="2:6" s="30" customFormat="1" ht="55.5" customHeight="1" thickBot="1" x14ac:dyDescent="0.25">
      <c r="B148" s="248"/>
      <c r="C148" s="36" t="s">
        <v>225</v>
      </c>
      <c r="D148" s="142" t="s">
        <v>248</v>
      </c>
      <c r="E148" s="65" t="s">
        <v>241</v>
      </c>
      <c r="F148" s="65"/>
    </row>
    <row r="149" spans="2:6" s="30" customFormat="1" ht="71.25" customHeight="1" thickBot="1" x14ac:dyDescent="0.25">
      <c r="B149" s="136" t="s">
        <v>166</v>
      </c>
      <c r="C149" s="134" t="s">
        <v>225</v>
      </c>
      <c r="D149" s="144" t="s">
        <v>249</v>
      </c>
      <c r="E149" s="66" t="s">
        <v>250</v>
      </c>
      <c r="F149" s="62"/>
    </row>
    <row r="150" spans="2:6" s="30" customFormat="1" ht="15.75" thickBot="1" x14ac:dyDescent="0.3">
      <c r="B150"/>
      <c r="C150"/>
      <c r="D150"/>
      <c r="E150"/>
      <c r="F150"/>
    </row>
    <row r="151" spans="2:6" s="30" customFormat="1" x14ac:dyDescent="0.2">
      <c r="B151" s="221" t="s">
        <v>167</v>
      </c>
      <c r="C151" s="222"/>
      <c r="D151" s="222"/>
      <c r="E151" s="222"/>
      <c r="F151" s="223"/>
    </row>
    <row r="152" spans="2:6" s="30" customFormat="1" x14ac:dyDescent="0.2">
      <c r="B152" s="224" t="s">
        <v>205</v>
      </c>
      <c r="C152" s="225"/>
      <c r="D152" s="225"/>
      <c r="E152" s="225"/>
      <c r="F152" s="226"/>
    </row>
    <row r="153" spans="2:6" s="30" customFormat="1" ht="15.75" thickBot="1" x14ac:dyDescent="0.25">
      <c r="B153" s="250" t="s">
        <v>205</v>
      </c>
      <c r="C153" s="251"/>
      <c r="D153" s="251"/>
      <c r="E153" s="251"/>
      <c r="F153" s="252"/>
    </row>
    <row r="154" spans="2:6" s="30" customFormat="1" ht="15.75" thickBot="1" x14ac:dyDescent="0.3">
      <c r="B154"/>
      <c r="C154"/>
      <c r="D154"/>
      <c r="E154"/>
      <c r="F154"/>
    </row>
    <row r="155" spans="2:6" s="30" customFormat="1" ht="15.75" thickBot="1" x14ac:dyDescent="0.25">
      <c r="B155" s="217" t="s">
        <v>168</v>
      </c>
      <c r="C155" s="218"/>
      <c r="D155" s="218"/>
      <c r="E155" s="218"/>
      <c r="F155" s="219"/>
    </row>
    <row r="156" spans="2:6" s="30" customFormat="1" ht="15" customHeight="1" thickBot="1" x14ac:dyDescent="0.3">
      <c r="B156" s="227" t="s">
        <v>169</v>
      </c>
      <c r="C156" s="229" t="s">
        <v>170</v>
      </c>
      <c r="D156" s="229" t="s">
        <v>96</v>
      </c>
      <c r="E156" s="40" t="s">
        <v>25</v>
      </c>
      <c r="F156" s="229" t="s">
        <v>149</v>
      </c>
    </row>
    <row r="157" spans="2:6" s="30" customFormat="1" ht="51.75" thickBot="1" x14ac:dyDescent="0.3">
      <c r="B157" s="228"/>
      <c r="C157" s="230"/>
      <c r="D157" s="230"/>
      <c r="E157" s="40" t="s">
        <v>171</v>
      </c>
      <c r="F157" s="230"/>
    </row>
    <row r="158" spans="2:6" s="30" customFormat="1" ht="15.75" thickBot="1" x14ac:dyDescent="0.25">
      <c r="B158" s="66"/>
      <c r="C158" s="62"/>
      <c r="D158" s="63"/>
      <c r="E158" s="63"/>
      <c r="F158" s="63"/>
    </row>
    <row r="159" spans="2:6" s="30" customFormat="1" ht="15.75" thickBot="1" x14ac:dyDescent="0.25">
      <c r="B159" s="64"/>
      <c r="C159" s="65"/>
      <c r="D159" s="65"/>
      <c r="E159" s="65"/>
      <c r="F159" s="65"/>
    </row>
    <row r="160" spans="2:6" s="30" customFormat="1" ht="15.75" thickBot="1" x14ac:dyDescent="0.3">
      <c r="B160"/>
      <c r="C160"/>
      <c r="D160"/>
      <c r="E160"/>
      <c r="F160"/>
    </row>
    <row r="161" spans="2:8" s="30" customFormat="1" ht="15.75" thickBot="1" x14ac:dyDescent="0.25">
      <c r="B161" s="217" t="s">
        <v>172</v>
      </c>
      <c r="C161" s="218"/>
      <c r="D161" s="218"/>
      <c r="E161" s="218"/>
      <c r="F161" s="218"/>
      <c r="G161" s="218"/>
      <c r="H161" s="219"/>
    </row>
    <row r="162" spans="2:8" s="30" customFormat="1" ht="15.75" thickBot="1" x14ac:dyDescent="0.25">
      <c r="B162" s="217" t="s">
        <v>173</v>
      </c>
      <c r="C162" s="218"/>
      <c r="D162" s="218"/>
      <c r="E162" s="218"/>
      <c r="F162" s="218"/>
      <c r="G162" s="218"/>
      <c r="H162" s="219"/>
    </row>
    <row r="163" spans="2:8" s="30" customFormat="1" ht="51.75" thickBot="1" x14ac:dyDescent="0.3">
      <c r="B163" s="155" t="s">
        <v>174</v>
      </c>
      <c r="C163" s="40" t="s">
        <v>175</v>
      </c>
      <c r="D163" s="40" t="s">
        <v>176</v>
      </c>
      <c r="E163" s="40" t="s">
        <v>177</v>
      </c>
      <c r="F163" s="40" t="s">
        <v>178</v>
      </c>
      <c r="G163" s="40" t="s">
        <v>179</v>
      </c>
      <c r="H163" s="40" t="s">
        <v>149</v>
      </c>
    </row>
    <row r="164" spans="2:8" s="30" customFormat="1" ht="15.75" thickBot="1" x14ac:dyDescent="0.3">
      <c r="B164" s="119"/>
      <c r="C164" s="120"/>
      <c r="D164" s="121"/>
      <c r="E164" s="120"/>
      <c r="F164" s="120"/>
      <c r="G164" s="122"/>
      <c r="H164" s="125"/>
    </row>
    <row r="165" spans="2:8" s="30" customFormat="1" ht="15.75" thickBot="1" x14ac:dyDescent="0.3">
      <c r="B165" s="119" t="s">
        <v>224</v>
      </c>
      <c r="C165" s="20">
        <v>0</v>
      </c>
      <c r="D165" s="123">
        <v>0</v>
      </c>
      <c r="E165" s="20">
        <v>0</v>
      </c>
      <c r="F165" s="20">
        <v>0</v>
      </c>
      <c r="G165" s="124">
        <v>0</v>
      </c>
      <c r="H165" s="20">
        <v>0</v>
      </c>
    </row>
    <row r="166" spans="2:8" s="30" customFormat="1" ht="15.75" thickBot="1" x14ac:dyDescent="0.3">
      <c r="B166" s="119"/>
      <c r="C166" s="120"/>
      <c r="D166" s="121"/>
      <c r="E166" s="120"/>
      <c r="F166" s="120"/>
      <c r="G166" s="122"/>
      <c r="H166" s="95"/>
    </row>
    <row r="167" spans="2:8" s="30" customFormat="1" ht="15.75" thickBot="1" x14ac:dyDescent="0.25">
      <c r="B167" s="62"/>
      <c r="C167" s="67"/>
      <c r="D167" s="68"/>
      <c r="E167" s="68"/>
      <c r="F167" s="68"/>
      <c r="G167" s="68"/>
      <c r="H167" s="68"/>
    </row>
    <row r="168" spans="2:8" s="30" customFormat="1" ht="15.75" thickBot="1" x14ac:dyDescent="0.3">
      <c r="B168"/>
      <c r="C168"/>
      <c r="D168"/>
      <c r="E168"/>
      <c r="F168"/>
    </row>
    <row r="169" spans="2:8" s="30" customFormat="1" ht="16.5" thickBot="1" x14ac:dyDescent="0.3">
      <c r="B169" s="217" t="s">
        <v>180</v>
      </c>
      <c r="C169" s="218"/>
      <c r="D169" s="219"/>
      <c r="E169"/>
      <c r="F169"/>
    </row>
    <row r="170" spans="2:8" s="30" customFormat="1" ht="52.5" thickBot="1" x14ac:dyDescent="0.3">
      <c r="B170" s="86" t="s">
        <v>181</v>
      </c>
      <c r="C170" s="96" t="s">
        <v>150</v>
      </c>
      <c r="D170" s="69" t="s">
        <v>151</v>
      </c>
      <c r="E170"/>
      <c r="F170"/>
    </row>
    <row r="171" spans="2:8" s="30" customFormat="1" ht="60.75" thickBot="1" x14ac:dyDescent="0.3">
      <c r="B171" s="157" t="s">
        <v>251</v>
      </c>
      <c r="C171" s="131" t="s">
        <v>225</v>
      </c>
      <c r="D171" s="97" t="s">
        <v>252</v>
      </c>
      <c r="E171"/>
      <c r="F171"/>
    </row>
    <row r="172" spans="2:8" s="30" customFormat="1" ht="60.75" thickBot="1" x14ac:dyDescent="0.3">
      <c r="B172" s="157" t="s">
        <v>253</v>
      </c>
      <c r="C172" s="156" t="s">
        <v>225</v>
      </c>
      <c r="D172" s="98" t="s">
        <v>254</v>
      </c>
      <c r="E172"/>
      <c r="F172"/>
    </row>
    <row r="173" spans="2:8" s="30" customFormat="1" ht="15.75" thickBot="1" x14ac:dyDescent="0.3">
      <c r="B173"/>
      <c r="C173"/>
      <c r="D173"/>
      <c r="E173"/>
      <c r="F173"/>
    </row>
    <row r="174" spans="2:8" s="30" customFormat="1" ht="16.5" thickBot="1" x14ac:dyDescent="0.3">
      <c r="B174" s="217" t="s">
        <v>182</v>
      </c>
      <c r="C174" s="218"/>
      <c r="D174" s="219"/>
      <c r="E174"/>
      <c r="F174"/>
    </row>
    <row r="175" spans="2:8" s="30" customFormat="1" ht="51.75" thickBot="1" x14ac:dyDescent="0.25">
      <c r="B175" s="74" t="s">
        <v>183</v>
      </c>
      <c r="C175" s="75" t="s">
        <v>184</v>
      </c>
      <c r="D175" s="69" t="s">
        <v>149</v>
      </c>
    </row>
    <row r="176" spans="2:8" s="30" customFormat="1" ht="27" thickBot="1" x14ac:dyDescent="0.3">
      <c r="B176" s="71" t="s">
        <v>255</v>
      </c>
      <c r="C176" s="72" t="s">
        <v>225</v>
      </c>
      <c r="D176" s="97"/>
      <c r="E176"/>
      <c r="F176"/>
    </row>
    <row r="177" spans="2:8" s="30" customFormat="1" ht="27" thickBot="1" x14ac:dyDescent="0.3">
      <c r="B177" s="66" t="s">
        <v>256</v>
      </c>
      <c r="C177" s="73" t="s">
        <v>225</v>
      </c>
      <c r="D177" s="98"/>
      <c r="E177"/>
      <c r="F177"/>
    </row>
    <row r="178" spans="2:8" s="30" customFormat="1" ht="25.5" customHeight="1" thickBot="1" x14ac:dyDescent="0.3">
      <c r="B178"/>
      <c r="C178"/>
      <c r="D178"/>
      <c r="E178"/>
      <c r="F178"/>
    </row>
    <row r="179" spans="2:8" s="30" customFormat="1" ht="15.75" customHeight="1" thickBot="1" x14ac:dyDescent="0.3">
      <c r="B179" s="284" t="s">
        <v>202</v>
      </c>
      <c r="C179" s="285"/>
      <c r="D179" s="285"/>
      <c r="E179" s="286"/>
      <c r="F179" s="82"/>
      <c r="G179"/>
      <c r="H179"/>
    </row>
    <row r="180" spans="2:8" s="30" customFormat="1" ht="43.5" customHeight="1" thickBot="1" x14ac:dyDescent="0.3">
      <c r="B180" s="83" t="s">
        <v>193</v>
      </c>
      <c r="C180" s="84" t="s">
        <v>194</v>
      </c>
      <c r="D180" s="84" t="s">
        <v>195</v>
      </c>
      <c r="E180" s="84" t="s">
        <v>26</v>
      </c>
      <c r="F180" s="85" t="s">
        <v>196</v>
      </c>
      <c r="G180"/>
      <c r="H180"/>
    </row>
    <row r="181" spans="2:8" s="30" customFormat="1" ht="360.75" thickBot="1" x14ac:dyDescent="0.3">
      <c r="B181" s="158" t="s">
        <v>197</v>
      </c>
      <c r="C181" s="159" t="s">
        <v>257</v>
      </c>
      <c r="D181" s="160" t="s">
        <v>258</v>
      </c>
      <c r="E181" s="160" t="s">
        <v>259</v>
      </c>
      <c r="F181" s="161" t="s">
        <v>260</v>
      </c>
      <c r="G181"/>
      <c r="H181"/>
    </row>
    <row r="182" spans="2:8" s="30" customFormat="1" ht="180" x14ac:dyDescent="0.25">
      <c r="B182" s="162" t="s">
        <v>198</v>
      </c>
      <c r="C182" s="163" t="s">
        <v>225</v>
      </c>
      <c r="D182" s="164" t="s">
        <v>261</v>
      </c>
      <c r="E182" s="164" t="s">
        <v>262</v>
      </c>
      <c r="F182" s="164" t="s">
        <v>263</v>
      </c>
      <c r="G182"/>
      <c r="H182"/>
    </row>
    <row r="183" spans="2:8" s="30" customFormat="1" ht="225.75" thickBot="1" x14ac:dyDescent="0.3">
      <c r="B183" s="165" t="s">
        <v>199</v>
      </c>
      <c r="C183" s="166" t="s">
        <v>225</v>
      </c>
      <c r="D183" s="167" t="s">
        <v>264</v>
      </c>
      <c r="E183" s="167" t="s">
        <v>265</v>
      </c>
      <c r="F183" s="167" t="s">
        <v>266</v>
      </c>
      <c r="G183"/>
      <c r="H183"/>
    </row>
    <row r="184" spans="2:8" s="30" customFormat="1" ht="180" x14ac:dyDescent="0.25">
      <c r="B184" s="193" t="s">
        <v>200</v>
      </c>
      <c r="C184" s="196" t="s">
        <v>225</v>
      </c>
      <c r="D184" s="168" t="s">
        <v>267</v>
      </c>
      <c r="E184" s="168" t="s">
        <v>268</v>
      </c>
      <c r="F184" s="199" t="s">
        <v>269</v>
      </c>
      <c r="G184"/>
      <c r="H184"/>
    </row>
    <row r="185" spans="2:8" s="30" customFormat="1" ht="165" x14ac:dyDescent="0.25">
      <c r="B185" s="194"/>
      <c r="C185" s="197"/>
      <c r="D185" s="169" t="s">
        <v>270</v>
      </c>
      <c r="E185" s="169" t="s">
        <v>271</v>
      </c>
      <c r="F185" s="200"/>
      <c r="G185"/>
      <c r="H185"/>
    </row>
    <row r="186" spans="2:8" s="30" customFormat="1" ht="390" x14ac:dyDescent="0.25">
      <c r="B186" s="194"/>
      <c r="C186" s="197"/>
      <c r="D186" s="169" t="s">
        <v>272</v>
      </c>
      <c r="E186" s="169" t="s">
        <v>273</v>
      </c>
      <c r="F186" s="170" t="s">
        <v>274</v>
      </c>
    </row>
    <row r="187" spans="2:8" s="30" customFormat="1" ht="240.75" thickBot="1" x14ac:dyDescent="0.3">
      <c r="B187" s="195"/>
      <c r="C187" s="198"/>
      <c r="D187" s="171" t="s">
        <v>275</v>
      </c>
      <c r="E187" s="171" t="s">
        <v>276</v>
      </c>
      <c r="F187" s="172" t="s">
        <v>277</v>
      </c>
    </row>
    <row r="188" spans="2:8" ht="36" customHeight="1" thickBot="1" x14ac:dyDescent="0.3">
      <c r="B188" s="158" t="s">
        <v>201</v>
      </c>
      <c r="C188" s="173" t="s">
        <v>204</v>
      </c>
      <c r="D188" s="174"/>
      <c r="E188" s="174"/>
      <c r="F188" s="175"/>
    </row>
    <row r="189" spans="2:8" ht="51.75" thickBot="1" x14ac:dyDescent="0.3">
      <c r="B189" s="80" t="s">
        <v>92</v>
      </c>
      <c r="C189" s="80" t="s">
        <v>93</v>
      </c>
      <c r="D189" s="30"/>
      <c r="E189" s="30"/>
      <c r="F189" s="30"/>
    </row>
    <row r="190" spans="2:8" ht="15.75" thickBot="1" x14ac:dyDescent="0.3">
      <c r="B190" s="11" t="s">
        <v>205</v>
      </c>
      <c r="C190" s="113" t="s">
        <v>205</v>
      </c>
      <c r="D190" s="30"/>
      <c r="E190" s="30"/>
      <c r="F190" s="30"/>
    </row>
    <row r="191" spans="2:8" x14ac:dyDescent="0.25">
      <c r="B191" s="10"/>
    </row>
    <row r="192" spans="2:8" s="30" customFormat="1" ht="15.75" thickBot="1" x14ac:dyDescent="0.3">
      <c r="B192" s="10"/>
      <c r="C192" s="32"/>
    </row>
    <row r="193" spans="2:12" s="30" customFormat="1" ht="15.75" customHeight="1" thickBot="1" x14ac:dyDescent="0.3">
      <c r="B193" s="275" t="s">
        <v>185</v>
      </c>
      <c r="C193" s="276"/>
      <c r="D193" s="276"/>
      <c r="E193" s="276"/>
      <c r="F193" s="276"/>
      <c r="G193" s="276"/>
      <c r="H193" s="276"/>
      <c r="I193" s="276"/>
      <c r="J193" s="276"/>
      <c r="K193" s="277"/>
      <c r="L193" s="42"/>
    </row>
    <row r="194" spans="2:12" s="30" customFormat="1" ht="32.25" customHeight="1" thickBot="1" x14ac:dyDescent="0.3">
      <c r="B194" s="278" t="s">
        <v>94</v>
      </c>
      <c r="C194" s="279"/>
      <c r="D194" s="280" t="s">
        <v>95</v>
      </c>
      <c r="E194" s="282" t="s">
        <v>96</v>
      </c>
      <c r="F194" s="283"/>
      <c r="G194" s="280" t="s">
        <v>97</v>
      </c>
      <c r="H194" s="280" t="s">
        <v>47</v>
      </c>
      <c r="I194" s="280" t="s">
        <v>98</v>
      </c>
      <c r="J194" s="280" t="s">
        <v>99</v>
      </c>
      <c r="K194" s="280" t="s">
        <v>186</v>
      </c>
      <c r="L194" s="42"/>
    </row>
    <row r="195" spans="2:12" s="30" customFormat="1" ht="33.75" customHeight="1" thickBot="1" x14ac:dyDescent="0.3">
      <c r="B195" s="114" t="s">
        <v>100</v>
      </c>
      <c r="C195" s="96" t="s">
        <v>101</v>
      </c>
      <c r="D195" s="281"/>
      <c r="E195" s="80" t="s">
        <v>102</v>
      </c>
      <c r="F195" s="80" t="s">
        <v>103</v>
      </c>
      <c r="G195" s="281"/>
      <c r="H195" s="281"/>
      <c r="I195" s="281"/>
      <c r="J195" s="281"/>
      <c r="K195" s="281"/>
      <c r="L195" s="42"/>
    </row>
    <row r="196" spans="2:12" s="30" customFormat="1" ht="40.5" customHeight="1" thickBot="1" x14ac:dyDescent="0.3">
      <c r="B196" s="115" t="s">
        <v>205</v>
      </c>
      <c r="C196" s="76" t="s">
        <v>205</v>
      </c>
      <c r="D196" s="76" t="s">
        <v>205</v>
      </c>
      <c r="E196" s="99"/>
      <c r="F196" s="99"/>
      <c r="G196" s="100">
        <v>1</v>
      </c>
      <c r="H196" s="118">
        <v>718261.49</v>
      </c>
      <c r="I196" s="118">
        <v>717261.49</v>
      </c>
      <c r="J196" s="190">
        <v>0.99860000000000004</v>
      </c>
      <c r="K196" s="191" t="s">
        <v>284</v>
      </c>
      <c r="L196" s="42"/>
    </row>
    <row r="197" spans="2:12" s="30" customFormat="1" ht="15.75" thickBot="1" x14ac:dyDescent="0.3">
      <c r="B197" s="10"/>
      <c r="C197" s="32"/>
      <c r="K197" s="189"/>
    </row>
    <row r="198" spans="2:12" s="30" customFormat="1" ht="26.25" customHeight="1" thickBot="1" x14ac:dyDescent="0.3">
      <c r="B198" s="272" t="s">
        <v>187</v>
      </c>
      <c r="C198" s="273"/>
      <c r="D198" s="273"/>
      <c r="E198" s="273"/>
      <c r="F198" s="274"/>
      <c r="K198" s="189"/>
    </row>
    <row r="199" spans="2:12" s="30" customFormat="1" ht="55.5" customHeight="1" thickBot="1" x14ac:dyDescent="0.3">
      <c r="B199" s="79" t="s">
        <v>104</v>
      </c>
      <c r="C199" s="80" t="s">
        <v>47</v>
      </c>
      <c r="D199" s="80" t="s">
        <v>48</v>
      </c>
      <c r="E199" s="80" t="s">
        <v>45</v>
      </c>
      <c r="F199" s="80" t="s">
        <v>149</v>
      </c>
      <c r="K199" s="189"/>
    </row>
    <row r="200" spans="2:12" s="30" customFormat="1" ht="75.75" customHeight="1" thickBot="1" x14ac:dyDescent="0.25">
      <c r="B200" s="102" t="s">
        <v>216</v>
      </c>
      <c r="C200" s="101">
        <v>42590.85</v>
      </c>
      <c r="D200" s="101">
        <v>42590.85</v>
      </c>
      <c r="E200" s="138">
        <v>1</v>
      </c>
      <c r="F200" s="211" t="s">
        <v>284</v>
      </c>
      <c r="G200" s="30" t="s">
        <v>205</v>
      </c>
      <c r="K200" s="189"/>
    </row>
    <row r="201" spans="2:12" s="30" customFormat="1" ht="15.75" thickBot="1" x14ac:dyDescent="0.25">
      <c r="B201" s="103" t="s">
        <v>217</v>
      </c>
      <c r="C201" s="104">
        <v>198757.48</v>
      </c>
      <c r="D201" s="104">
        <v>198757.48</v>
      </c>
      <c r="E201" s="139">
        <v>1</v>
      </c>
      <c r="F201" s="212"/>
      <c r="K201" s="189"/>
    </row>
    <row r="202" spans="2:12" s="30" customFormat="1" ht="15.75" thickBot="1" x14ac:dyDescent="0.25">
      <c r="B202" s="102" t="s">
        <v>218</v>
      </c>
      <c r="C202" s="101">
        <v>140795.93</v>
      </c>
      <c r="D202" s="101">
        <v>140795.93</v>
      </c>
      <c r="E202" s="139">
        <v>1</v>
      </c>
      <c r="F202" s="212"/>
      <c r="K202" s="189"/>
    </row>
    <row r="203" spans="2:12" s="30" customFormat="1" ht="27" customHeight="1" thickBot="1" x14ac:dyDescent="0.25">
      <c r="B203" s="102" t="s">
        <v>233</v>
      </c>
      <c r="C203" s="104">
        <v>26795</v>
      </c>
      <c r="D203" s="104">
        <v>25795</v>
      </c>
      <c r="E203" s="139">
        <v>0.9627</v>
      </c>
      <c r="F203" s="212"/>
    </row>
    <row r="204" spans="2:12" s="30" customFormat="1" ht="15.75" thickBot="1" x14ac:dyDescent="0.25">
      <c r="B204" s="102" t="s">
        <v>219</v>
      </c>
      <c r="C204" s="104">
        <v>309322.23</v>
      </c>
      <c r="D204" s="104">
        <v>309322.23</v>
      </c>
      <c r="E204" s="139">
        <v>1</v>
      </c>
      <c r="F204" s="212"/>
    </row>
    <row r="205" spans="2:12" s="30" customFormat="1" ht="15.75" thickBot="1" x14ac:dyDescent="0.25">
      <c r="B205" s="103"/>
      <c r="C205" s="104"/>
      <c r="D205" s="104"/>
      <c r="E205" s="139"/>
      <c r="F205" s="212"/>
    </row>
    <row r="206" spans="2:12" ht="15.75" customHeight="1" thickBot="1" x14ac:dyDescent="0.25">
      <c r="B206" s="78" t="s">
        <v>46</v>
      </c>
      <c r="C206" s="101">
        <f>SUM(C200:C205)</f>
        <v>718261.49</v>
      </c>
      <c r="D206" s="101">
        <f>SUM(D200:D205)</f>
        <v>717261.49</v>
      </c>
      <c r="E206" s="139">
        <v>0.99860000000000004</v>
      </c>
      <c r="F206" s="213"/>
      <c r="G206" s="30"/>
      <c r="H206" s="30"/>
    </row>
    <row r="207" spans="2:12" ht="15" customHeight="1" x14ac:dyDescent="0.25">
      <c r="B207" s="30"/>
      <c r="C207" s="30"/>
      <c r="D207" s="30"/>
      <c r="E207" s="30"/>
      <c r="F207" s="30"/>
      <c r="G207" s="30"/>
      <c r="H207" s="30"/>
      <c r="I207" s="30"/>
      <c r="J207" s="30"/>
      <c r="K207" s="30"/>
    </row>
    <row r="208" spans="2:12" ht="15.75" thickBot="1" x14ac:dyDescent="0.3">
      <c r="B208" s="8"/>
    </row>
    <row r="209" spans="1:7" ht="48" customHeight="1" thickBot="1" x14ac:dyDescent="0.3">
      <c r="B209" s="13" t="s">
        <v>49</v>
      </c>
      <c r="C209" s="14" t="s">
        <v>50</v>
      </c>
      <c r="D209" s="14" t="s">
        <v>51</v>
      </c>
      <c r="E209" s="14" t="s">
        <v>52</v>
      </c>
      <c r="F209" s="14" t="s">
        <v>53</v>
      </c>
    </row>
    <row r="210" spans="1:7" ht="15.75" thickBot="1" x14ac:dyDescent="0.3">
      <c r="A210" s="30" t="s">
        <v>205</v>
      </c>
      <c r="B210" s="105">
        <v>718261.49</v>
      </c>
      <c r="C210" s="106">
        <v>717261.49</v>
      </c>
      <c r="D210" s="106">
        <v>717261.49</v>
      </c>
      <c r="E210" s="106">
        <v>1000</v>
      </c>
      <c r="F210" s="106">
        <v>0</v>
      </c>
    </row>
    <row r="211" spans="1:7" x14ac:dyDescent="0.25">
      <c r="C211" s="1"/>
    </row>
    <row r="212" spans="1:7" x14ac:dyDescent="0.25">
      <c r="B212" s="8"/>
    </row>
    <row r="213" spans="1:7" ht="15.75" thickBot="1" x14ac:dyDescent="0.3">
      <c r="B213" s="216" t="s">
        <v>54</v>
      </c>
      <c r="C213" s="216"/>
      <c r="D213" s="216"/>
      <c r="E213" s="216"/>
      <c r="F213" s="216"/>
      <c r="G213" s="216"/>
    </row>
    <row r="214" spans="1:7" ht="15.75" customHeight="1" thickBot="1" x14ac:dyDescent="0.3">
      <c r="B214" s="205" t="s">
        <v>55</v>
      </c>
      <c r="C214" s="208" t="s">
        <v>56</v>
      </c>
      <c r="D214" s="209"/>
      <c r="E214" s="209"/>
      <c r="F214" s="210"/>
      <c r="G214" s="231" t="s">
        <v>149</v>
      </c>
    </row>
    <row r="215" spans="1:7" ht="15.75" thickBot="1" x14ac:dyDescent="0.3">
      <c r="B215" s="206"/>
      <c r="C215" s="234" t="s">
        <v>57</v>
      </c>
      <c r="D215" s="235"/>
      <c r="E215" s="234" t="s">
        <v>58</v>
      </c>
      <c r="F215" s="243"/>
      <c r="G215" s="232"/>
    </row>
    <row r="216" spans="1:7" ht="15" customHeight="1" x14ac:dyDescent="0.25">
      <c r="B216" s="206"/>
      <c r="C216" s="205" t="s">
        <v>59</v>
      </c>
      <c r="D216" s="205" t="s">
        <v>60</v>
      </c>
      <c r="E216" s="238" t="s">
        <v>59</v>
      </c>
      <c r="F216" s="205" t="s">
        <v>61</v>
      </c>
      <c r="G216" s="232"/>
    </row>
    <row r="217" spans="1:7" ht="15.75" thickBot="1" x14ac:dyDescent="0.3">
      <c r="B217" s="207"/>
      <c r="C217" s="220"/>
      <c r="D217" s="220"/>
      <c r="E217" s="239"/>
      <c r="F217" s="220"/>
      <c r="G217" s="233"/>
    </row>
    <row r="218" spans="1:7" ht="15.75" thickBot="1" x14ac:dyDescent="0.3">
      <c r="B218" s="26" t="s">
        <v>62</v>
      </c>
      <c r="C218" s="37">
        <v>42</v>
      </c>
      <c r="D218" s="107">
        <v>108299.04999999999</v>
      </c>
      <c r="E218" s="37">
        <v>42</v>
      </c>
      <c r="F218" s="107">
        <f>D218</f>
        <v>108299.04999999999</v>
      </c>
      <c r="G218" s="240" t="s">
        <v>285</v>
      </c>
    </row>
    <row r="219" spans="1:7" ht="15.75" thickBot="1" x14ac:dyDescent="0.3">
      <c r="B219" s="27" t="s">
        <v>63</v>
      </c>
      <c r="C219" s="38"/>
      <c r="D219" s="108"/>
      <c r="E219" s="38"/>
      <c r="F219" s="108"/>
      <c r="G219" s="241"/>
    </row>
    <row r="220" spans="1:7" ht="15.75" thickBot="1" x14ac:dyDescent="0.3">
      <c r="B220" s="26" t="s">
        <v>64</v>
      </c>
      <c r="C220" s="37"/>
      <c r="D220" s="107"/>
      <c r="E220" s="37"/>
      <c r="F220" s="107"/>
      <c r="G220" s="241"/>
    </row>
    <row r="221" spans="1:7" ht="15.75" thickBot="1" x14ac:dyDescent="0.3">
      <c r="B221" s="27" t="s">
        <v>65</v>
      </c>
      <c r="C221" s="38">
        <v>6</v>
      </c>
      <c r="D221" s="108">
        <v>186187.12</v>
      </c>
      <c r="E221" s="38">
        <v>5</v>
      </c>
      <c r="F221" s="108">
        <v>185010.57</v>
      </c>
      <c r="G221" s="241"/>
    </row>
    <row r="222" spans="1:7" ht="15.75" thickBot="1" x14ac:dyDescent="0.3">
      <c r="B222" s="26" t="s">
        <v>66</v>
      </c>
      <c r="C222" s="37"/>
      <c r="D222" s="107"/>
      <c r="E222" s="37"/>
      <c r="F222" s="107"/>
      <c r="G222" s="241"/>
    </row>
    <row r="223" spans="1:7" ht="15.75" thickBot="1" x14ac:dyDescent="0.3">
      <c r="B223" s="27" t="s">
        <v>67</v>
      </c>
      <c r="C223" s="38"/>
      <c r="D223" s="108"/>
      <c r="E223" s="38"/>
      <c r="F223" s="108"/>
      <c r="G223" s="241"/>
    </row>
    <row r="224" spans="1:7" ht="15.75" thickBot="1" x14ac:dyDescent="0.3">
      <c r="B224" s="26" t="s">
        <v>68</v>
      </c>
      <c r="C224" s="37"/>
      <c r="D224" s="107"/>
      <c r="E224" s="37"/>
      <c r="F224" s="107"/>
      <c r="G224" s="241"/>
    </row>
    <row r="225" spans="2:7" ht="15.75" thickBot="1" x14ac:dyDescent="0.3">
      <c r="B225" s="27" t="s">
        <v>69</v>
      </c>
      <c r="C225" s="38">
        <v>3</v>
      </c>
      <c r="D225" s="108">
        <v>124120.86</v>
      </c>
      <c r="E225" s="38">
        <v>0</v>
      </c>
      <c r="F225" s="108">
        <v>0</v>
      </c>
      <c r="G225" s="241"/>
    </row>
    <row r="226" spans="2:7" ht="15.75" thickBot="1" x14ac:dyDescent="0.3">
      <c r="B226" s="26" t="s">
        <v>70</v>
      </c>
      <c r="C226" s="37"/>
      <c r="D226" s="107"/>
      <c r="E226" s="37"/>
      <c r="F226" s="107"/>
      <c r="G226" s="241"/>
    </row>
    <row r="227" spans="2:7" ht="15.75" thickBot="1" x14ac:dyDescent="0.3">
      <c r="B227" s="27" t="s">
        <v>71</v>
      </c>
      <c r="C227" s="38"/>
      <c r="D227" s="108"/>
      <c r="E227" s="38"/>
      <c r="F227" s="108"/>
      <c r="G227" s="241"/>
    </row>
    <row r="228" spans="2:7" ht="15.75" thickBot="1" x14ac:dyDescent="0.3">
      <c r="B228" s="26" t="s">
        <v>72</v>
      </c>
      <c r="C228" s="37"/>
      <c r="D228" s="107"/>
      <c r="E228" s="37"/>
      <c r="F228" s="107"/>
      <c r="G228" s="241"/>
    </row>
    <row r="229" spans="2:7" ht="15.75" thickBot="1" x14ac:dyDescent="0.3">
      <c r="B229" s="27" t="s">
        <v>73</v>
      </c>
      <c r="C229" s="38"/>
      <c r="D229" s="108"/>
      <c r="E229" s="38"/>
      <c r="F229" s="108"/>
      <c r="G229" s="241"/>
    </row>
    <row r="230" spans="2:7" ht="15.75" thickBot="1" x14ac:dyDescent="0.3">
      <c r="B230" s="26" t="s">
        <v>74</v>
      </c>
      <c r="C230" s="37"/>
      <c r="D230" s="107"/>
      <c r="E230" s="37"/>
      <c r="F230" s="107"/>
      <c r="G230" s="241"/>
    </row>
    <row r="231" spans="2:7" ht="15.75" thickBot="1" x14ac:dyDescent="0.3">
      <c r="B231" s="27" t="s">
        <v>75</v>
      </c>
      <c r="C231" s="38">
        <v>5</v>
      </c>
      <c r="D231" s="108">
        <v>17865.71</v>
      </c>
      <c r="E231" s="38">
        <v>5</v>
      </c>
      <c r="F231" s="108">
        <f>D231</f>
        <v>17865.71</v>
      </c>
      <c r="G231" s="241"/>
    </row>
    <row r="232" spans="2:7" ht="15.75" thickBot="1" x14ac:dyDescent="0.3">
      <c r="B232" s="26" t="s">
        <v>76</v>
      </c>
      <c r="C232" s="37"/>
      <c r="D232" s="107"/>
      <c r="E232" s="37"/>
      <c r="F232" s="107"/>
      <c r="G232" s="241"/>
    </row>
    <row r="233" spans="2:7" ht="15.75" thickBot="1" x14ac:dyDescent="0.3">
      <c r="B233" s="27" t="s">
        <v>77</v>
      </c>
      <c r="C233" s="38"/>
      <c r="D233" s="182"/>
      <c r="E233" s="38"/>
      <c r="F233" s="108"/>
      <c r="G233" s="241"/>
    </row>
    <row r="234" spans="2:7" ht="15.75" thickBot="1" x14ac:dyDescent="0.3">
      <c r="B234" s="26" t="s">
        <v>78</v>
      </c>
      <c r="C234" s="37"/>
      <c r="D234" s="107"/>
      <c r="E234" s="37"/>
      <c r="F234" s="107"/>
      <c r="G234" s="242"/>
    </row>
    <row r="235" spans="2:7" ht="15.75" thickBot="1" x14ac:dyDescent="0.3">
      <c r="B235" s="10"/>
      <c r="D235" s="176"/>
      <c r="E235" s="184"/>
      <c r="F235" s="177">
        <f>E235-D235</f>
        <v>0</v>
      </c>
    </row>
    <row r="236" spans="2:7" ht="15.75" thickBot="1" x14ac:dyDescent="0.25">
      <c r="B236" s="217" t="s">
        <v>79</v>
      </c>
      <c r="C236" s="218"/>
      <c r="D236" s="219"/>
    </row>
    <row r="237" spans="2:7" ht="70.5" customHeight="1" thickBot="1" x14ac:dyDescent="0.3">
      <c r="B237" s="79" t="s">
        <v>80</v>
      </c>
      <c r="C237" s="80" t="s">
        <v>81</v>
      </c>
      <c r="D237" s="80" t="s">
        <v>149</v>
      </c>
    </row>
    <row r="238" spans="2:7" ht="15.75" thickBot="1" x14ac:dyDescent="0.3">
      <c r="B238" s="109" t="s">
        <v>205</v>
      </c>
      <c r="C238" s="34" t="s">
        <v>205</v>
      </c>
      <c r="D238" s="22"/>
    </row>
    <row r="239" spans="2:7" ht="15.75" thickBot="1" x14ac:dyDescent="0.3">
      <c r="B239" s="110" t="s">
        <v>204</v>
      </c>
      <c r="C239" s="39" t="s">
        <v>204</v>
      </c>
      <c r="D239" s="28" t="s">
        <v>204</v>
      </c>
    </row>
    <row r="240" spans="2:7" ht="15.75" thickBot="1" x14ac:dyDescent="0.3">
      <c r="B240" s="109"/>
      <c r="C240" s="34"/>
      <c r="D240" s="22"/>
    </row>
    <row r="241" spans="2:6" ht="15.75" thickBot="1" x14ac:dyDescent="0.3">
      <c r="B241" s="110"/>
      <c r="C241" s="39"/>
      <c r="D241" s="28"/>
    </row>
    <row r="242" spans="2:6" x14ac:dyDescent="0.25">
      <c r="B242" s="29"/>
    </row>
    <row r="243" spans="2:6" ht="15.75" thickBot="1" x14ac:dyDescent="0.3">
      <c r="B243" s="236" t="s">
        <v>82</v>
      </c>
      <c r="C243" s="237"/>
      <c r="D243" s="237"/>
    </row>
    <row r="244" spans="2:6" ht="50.25" customHeight="1" thickBot="1" x14ac:dyDescent="0.3">
      <c r="B244" s="116" t="s">
        <v>188</v>
      </c>
      <c r="C244" s="80" t="s">
        <v>81</v>
      </c>
      <c r="D244" s="80" t="s">
        <v>149</v>
      </c>
    </row>
    <row r="245" spans="2:6" ht="15.75" thickBot="1" x14ac:dyDescent="0.3">
      <c r="B245" s="111" t="s">
        <v>205</v>
      </c>
      <c r="C245" s="25"/>
      <c r="D245" s="16"/>
    </row>
    <row r="246" spans="2:6" ht="15.75" thickBot="1" x14ac:dyDescent="0.3">
      <c r="B246" s="112" t="s">
        <v>204</v>
      </c>
      <c r="C246" s="24" t="s">
        <v>204</v>
      </c>
      <c r="D246" s="5" t="s">
        <v>204</v>
      </c>
    </row>
    <row r="247" spans="2:6" ht="15.75" thickBot="1" x14ac:dyDescent="0.3">
      <c r="B247" s="6"/>
    </row>
    <row r="248" spans="2:6" ht="21.75" customHeight="1" thickBot="1" x14ac:dyDescent="0.3">
      <c r="B248" s="202" t="s">
        <v>189</v>
      </c>
      <c r="C248" s="203"/>
      <c r="D248" s="203"/>
      <c r="E248" s="203"/>
      <c r="F248" s="204"/>
    </row>
    <row r="249" spans="2:6" ht="81.75" customHeight="1" thickBot="1" x14ac:dyDescent="0.3">
      <c r="B249" s="116" t="s">
        <v>83</v>
      </c>
      <c r="C249" s="80" t="s">
        <v>190</v>
      </c>
      <c r="D249" s="80" t="s">
        <v>191</v>
      </c>
      <c r="E249" s="80" t="s">
        <v>43</v>
      </c>
      <c r="F249" s="80" t="s">
        <v>192</v>
      </c>
    </row>
    <row r="250" spans="2:6" ht="15.75" thickBot="1" x14ac:dyDescent="0.3">
      <c r="B250" s="15" t="s">
        <v>205</v>
      </c>
      <c r="C250" s="24" t="s">
        <v>205</v>
      </c>
      <c r="D250" s="12" t="s">
        <v>205</v>
      </c>
      <c r="E250" s="5" t="s">
        <v>205</v>
      </c>
      <c r="F250" s="117" t="s">
        <v>205</v>
      </c>
    </row>
    <row r="251" spans="2:6" x14ac:dyDescent="0.25">
      <c r="B251" s="6"/>
    </row>
    <row r="252" spans="2:6" x14ac:dyDescent="0.25">
      <c r="B252" s="10"/>
    </row>
    <row r="256" spans="2:6" x14ac:dyDescent="0.25">
      <c r="B256" s="201" t="s">
        <v>226</v>
      </c>
      <c r="C256" s="201"/>
      <c r="D256" s="201"/>
      <c r="E256" s="201"/>
      <c r="F256" s="201"/>
    </row>
    <row r="257" spans="2:6" s="30" customFormat="1" x14ac:dyDescent="0.25">
      <c r="B257" s="192"/>
      <c r="C257" s="192"/>
      <c r="D257" s="192"/>
      <c r="E257" s="192"/>
      <c r="F257" s="192"/>
    </row>
    <row r="258" spans="2:6" s="30" customFormat="1" x14ac:dyDescent="0.25">
      <c r="B258" s="192"/>
      <c r="C258" s="192"/>
      <c r="D258" s="192"/>
      <c r="E258" s="192"/>
      <c r="F258" s="192"/>
    </row>
    <row r="262" spans="2:6" x14ac:dyDescent="0.25">
      <c r="B262" s="30"/>
      <c r="C262" s="201" t="s">
        <v>234</v>
      </c>
      <c r="D262" s="201"/>
    </row>
    <row r="263" spans="2:6" x14ac:dyDescent="0.25">
      <c r="B263" s="201" t="s">
        <v>206</v>
      </c>
      <c r="C263" s="201"/>
      <c r="D263" s="201"/>
      <c r="E263" s="201"/>
      <c r="F263" s="201"/>
    </row>
    <row r="264" spans="2:6" x14ac:dyDescent="0.25">
      <c r="B264" s="269" t="s">
        <v>227</v>
      </c>
      <c r="C264" s="269"/>
      <c r="D264" s="269"/>
      <c r="E264" s="269"/>
      <c r="F264" s="269"/>
    </row>
  </sheetData>
  <mergeCells count="70">
    <mergeCell ref="B263:F263"/>
    <mergeCell ref="B264:F264"/>
    <mergeCell ref="B79:C79"/>
    <mergeCell ref="B198:F198"/>
    <mergeCell ref="B193:K193"/>
    <mergeCell ref="B194:C194"/>
    <mergeCell ref="D194:D195"/>
    <mergeCell ref="E194:F194"/>
    <mergeCell ref="G194:G195"/>
    <mergeCell ref="H194:H195"/>
    <mergeCell ref="I194:I195"/>
    <mergeCell ref="J194:J195"/>
    <mergeCell ref="K194:K195"/>
    <mergeCell ref="B84:C84"/>
    <mergeCell ref="B161:H161"/>
    <mergeCell ref="B179:E179"/>
    <mergeCell ref="B4:C4"/>
    <mergeCell ref="B9:C9"/>
    <mergeCell ref="B17:C17"/>
    <mergeCell ref="B41:C41"/>
    <mergeCell ref="B126:E126"/>
    <mergeCell ref="B122:E122"/>
    <mergeCell ref="B96:H96"/>
    <mergeCell ref="B108:D108"/>
    <mergeCell ref="B51:C51"/>
    <mergeCell ref="B58:C58"/>
    <mergeCell ref="B65:C65"/>
    <mergeCell ref="B72:C72"/>
    <mergeCell ref="B162:H162"/>
    <mergeCell ref="B169:D169"/>
    <mergeCell ref="B135:F135"/>
    <mergeCell ref="B137:B138"/>
    <mergeCell ref="B139:B142"/>
    <mergeCell ref="B143:B148"/>
    <mergeCell ref="B153:F153"/>
    <mergeCell ref="G214:G217"/>
    <mergeCell ref="C215:D215"/>
    <mergeCell ref="B243:D243"/>
    <mergeCell ref="F216:F217"/>
    <mergeCell ref="B236:D236"/>
    <mergeCell ref="E216:E217"/>
    <mergeCell ref="G218:G234"/>
    <mergeCell ref="E215:F215"/>
    <mergeCell ref="C216:C217"/>
    <mergeCell ref="D216:D217"/>
    <mergeCell ref="B1:F1"/>
    <mergeCell ref="B2:F2"/>
    <mergeCell ref="B3:F3"/>
    <mergeCell ref="B88:C88"/>
    <mergeCell ref="B213:G213"/>
    <mergeCell ref="B174:D174"/>
    <mergeCell ref="B109:B110"/>
    <mergeCell ref="C109:C110"/>
    <mergeCell ref="D109:D110"/>
    <mergeCell ref="B151:F151"/>
    <mergeCell ref="B152:F152"/>
    <mergeCell ref="B155:F155"/>
    <mergeCell ref="B156:B157"/>
    <mergeCell ref="C156:C157"/>
    <mergeCell ref="D156:D157"/>
    <mergeCell ref="F156:F157"/>
    <mergeCell ref="B184:B187"/>
    <mergeCell ref="C184:C187"/>
    <mergeCell ref="F184:F185"/>
    <mergeCell ref="C262:D262"/>
    <mergeCell ref="B248:F248"/>
    <mergeCell ref="B214:B217"/>
    <mergeCell ref="C214:F214"/>
    <mergeCell ref="B256:F256"/>
    <mergeCell ref="F200:F206"/>
  </mergeCells>
  <hyperlinks>
    <hyperlink ref="C47" r:id="rId1" xr:uid="{00000000-0004-0000-0000-000000000000}"/>
    <hyperlink ref="C62" r:id="rId2" xr:uid="{00000000-0004-0000-0000-000001000000}"/>
    <hyperlink ref="F250" r:id="rId3" display="www.ejercitoecuatoriano.mil.ec" xr:uid="{00000000-0004-0000-0000-000009000000}"/>
    <hyperlink ref="C55" r:id="rId4" xr:uid="{00000000-0004-0000-0000-00000C000000}"/>
    <hyperlink ref="C46" r:id="rId5" xr:uid="{00000000-0004-0000-0000-00000D000000}"/>
    <hyperlink ref="C76" r:id="rId6" xr:uid="{BC6782C4-01D5-45E9-868C-95FB9A498EEB}"/>
    <hyperlink ref="C69" r:id="rId7" xr:uid="{573788B3-AE1B-4DA7-A9D9-DE794E7249E7}"/>
    <hyperlink ref="D171" r:id="rId8" xr:uid="{0F30A85E-DFD6-4353-A898-EA093091A744}"/>
    <hyperlink ref="D172" r:id="rId9" xr:uid="{0D647A3B-2690-4A6E-9D6E-449A8A23F6EC}"/>
    <hyperlink ref="F200" r:id="rId10" xr:uid="{AF455422-A963-43BD-A619-9B5E44661AB1}"/>
    <hyperlink ref="G218" r:id="rId11" xr:uid="{3D7B2A12-F2BB-405E-9D14-462BD5AC3932}"/>
    <hyperlink ref="E137" r:id="rId12" xr:uid="{AD6682C8-6C81-45F2-8998-19CBB6706011}"/>
    <hyperlink ref="K196" r:id="rId13" xr:uid="{B4091B0E-D82F-479B-8A15-4983C1036255}"/>
  </hyperlinks>
  <printOptions horizontalCentered="1"/>
  <pageMargins left="0.51181102362204722" right="0.11811023622047245" top="0.15748031496062992" bottom="0.15748031496062992" header="0.31496062992125984" footer="0.31496062992125984"/>
  <pageSetup paperSize="9" scale="46" fitToHeight="68" orientation="landscape" horizontalDpi="4294967295" verticalDpi="4294967295" r:id="rId14"/>
  <headerFooter>
    <oddFooter>&amp;R&amp;P/&amp;N</oddFooter>
  </headerFooter>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workbookViewId="0">
      <selection activeCell="E18" sqref="E18"/>
    </sheetView>
  </sheetViews>
  <sheetFormatPr baseColWidth="10" defaultRowHeight="15" x14ac:dyDescent="0.25"/>
  <cols>
    <col min="7" max="7" width="11.85546875" bestFit="1" customWidth="1"/>
  </cols>
  <sheetData>
    <row r="1" spans="1:9" ht="15.75" thickBot="1" x14ac:dyDescent="0.3">
      <c r="A1">
        <v>15639.31</v>
      </c>
      <c r="C1" s="107">
        <v>107257.23</v>
      </c>
    </row>
    <row r="2" spans="1:9" ht="15.75" thickBot="1" x14ac:dyDescent="0.3">
      <c r="A2">
        <v>796.02</v>
      </c>
      <c r="C2" s="108">
        <v>185010.57</v>
      </c>
    </row>
    <row r="3" spans="1:9" ht="15.75" thickBot="1" x14ac:dyDescent="0.3">
      <c r="A3">
        <v>199.98</v>
      </c>
      <c r="C3" s="108">
        <v>124120.86</v>
      </c>
      <c r="E3" s="107">
        <v>107257.23</v>
      </c>
      <c r="F3" s="107">
        <v>107790.93</v>
      </c>
      <c r="G3" s="107">
        <v>107779.93</v>
      </c>
      <c r="H3">
        <v>1695.6699999999255</v>
      </c>
      <c r="I3" s="183">
        <f>G3+H3</f>
        <v>109475.59999999992</v>
      </c>
    </row>
    <row r="4" spans="1:9" ht="15.75" thickBot="1" x14ac:dyDescent="0.3">
      <c r="A4">
        <v>1509.21</v>
      </c>
      <c r="C4" s="108">
        <v>17865.71</v>
      </c>
    </row>
    <row r="5" spans="1:9" ht="15.75" thickBot="1" x14ac:dyDescent="0.3">
      <c r="A5">
        <v>1302.72</v>
      </c>
      <c r="C5" s="107"/>
      <c r="E5">
        <v>5299.3</v>
      </c>
    </row>
    <row r="6" spans="1:9" ht="15.75" thickBot="1" x14ac:dyDescent="0.3">
      <c r="A6">
        <v>88134.67</v>
      </c>
      <c r="C6" s="108"/>
      <c r="E6">
        <v>-3651.5600000000559</v>
      </c>
      <c r="F6" t="s">
        <v>278</v>
      </c>
    </row>
    <row r="7" spans="1:9" ht="15.75" thickBot="1" x14ac:dyDescent="0.3">
      <c r="A7">
        <v>34853.03</v>
      </c>
      <c r="C7" s="107"/>
      <c r="E7">
        <f>SUM(E5:E6)</f>
        <v>1647.7399999999443</v>
      </c>
    </row>
    <row r="8" spans="1:9" ht="15.75" thickBot="1" x14ac:dyDescent="0.3">
      <c r="A8">
        <v>133001.29999999999</v>
      </c>
      <c r="C8" s="108">
        <v>124120.86</v>
      </c>
      <c r="G8">
        <v>106473.43</v>
      </c>
      <c r="H8">
        <f>G8*12%</f>
        <v>12776.811599999999</v>
      </c>
      <c r="I8">
        <f>G8+H8</f>
        <v>119250.24159999999</v>
      </c>
    </row>
    <row r="9" spans="1:9" ht="15.75" thickBot="1" x14ac:dyDescent="0.3">
      <c r="A9">
        <v>1900</v>
      </c>
      <c r="C9" s="107"/>
      <c r="E9">
        <v>1966.89</v>
      </c>
      <c r="I9">
        <f>I8+G10</f>
        <v>214969.9216</v>
      </c>
    </row>
    <row r="10" spans="1:9" ht="15.75" thickBot="1" x14ac:dyDescent="0.3">
      <c r="A10">
        <v>702.24</v>
      </c>
      <c r="C10" s="108"/>
      <c r="E10">
        <v>4742</v>
      </c>
      <c r="G10">
        <v>95719.679999999993</v>
      </c>
    </row>
    <row r="11" spans="1:9" ht="15.75" thickBot="1" x14ac:dyDescent="0.3">
      <c r="A11">
        <v>751</v>
      </c>
      <c r="C11" s="107"/>
      <c r="E11">
        <v>320</v>
      </c>
      <c r="G11">
        <f>SUM(G8:G10)</f>
        <v>202193.11</v>
      </c>
    </row>
    <row r="12" spans="1:9" ht="15.75" thickBot="1" x14ac:dyDescent="0.3">
      <c r="A12">
        <v>1966.89</v>
      </c>
      <c r="C12" s="107"/>
    </row>
    <row r="13" spans="1:9" ht="15.75" thickBot="1" x14ac:dyDescent="0.3">
      <c r="C13" s="107"/>
    </row>
    <row r="14" spans="1:9" ht="15.75" thickBot="1" x14ac:dyDescent="0.3">
      <c r="A14" s="181"/>
      <c r="C14" s="108"/>
      <c r="E14">
        <f>SUM(E9:E11)</f>
        <v>7028.89</v>
      </c>
    </row>
    <row r="15" spans="1:9" ht="15.75" thickBot="1" x14ac:dyDescent="0.3">
      <c r="A15">
        <v>32.380000000000003</v>
      </c>
      <c r="C15" s="108"/>
    </row>
    <row r="16" spans="1:9" ht="15.75" thickBot="1" x14ac:dyDescent="0.3">
      <c r="A16">
        <f>SUM(A1:A15)</f>
        <v>280788.75</v>
      </c>
      <c r="C16" s="107"/>
      <c r="E16">
        <v>107790.93</v>
      </c>
    </row>
    <row r="17" spans="3:5" ht="15.75" thickBot="1" x14ac:dyDescent="0.3">
      <c r="C17" s="108">
        <v>17865.71</v>
      </c>
      <c r="E17">
        <v>508.11999999999534</v>
      </c>
    </row>
    <row r="18" spans="3:5" ht="15.75" thickBot="1" x14ac:dyDescent="0.3">
      <c r="C18" s="107"/>
      <c r="E18">
        <f>SUM(E16:E17)</f>
        <v>108299.04999999999</v>
      </c>
    </row>
    <row r="19" spans="3:5" ht="15.75" thickBot="1" x14ac:dyDescent="0.3">
      <c r="C19" s="108"/>
    </row>
    <row r="20" spans="3:5" ht="15.75" thickBot="1" x14ac:dyDescent="0.3">
      <c r="C20" s="107">
        <v>284088.77999999997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Hoja1</vt:lpstr>
      <vt:lpstr>Hoja2</vt:lpstr>
      <vt:lpstr>Hoja3</vt:lpstr>
      <vt:lpstr>Hoja1!_ftn1</vt:lpstr>
      <vt:lpstr>Hoja1!_ftnref1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FINANCIERO</cp:lastModifiedBy>
  <cp:lastPrinted>2022-03-10T16:44:56Z</cp:lastPrinted>
  <dcterms:created xsi:type="dcterms:W3CDTF">2013-10-28T17:40:06Z</dcterms:created>
  <dcterms:modified xsi:type="dcterms:W3CDTF">2022-03-10T19:58:29Z</dcterms:modified>
</cp:coreProperties>
</file>